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605" windowWidth="19020" windowHeight="11325" firstSheet="4" activeTab="4"/>
  </bookViews>
  <sheets>
    <sheet name="Jeseník" sheetId="1" r:id="rId1"/>
    <sheet name="Luhačovice" sheetId="2" r:id="rId2"/>
    <sheet name="Lúčky" sheetId="3" r:id="rId3"/>
    <sheet name="Rajecké Teplice" sheetId="4" r:id="rId4"/>
    <sheet name="JESENÍK SOUHRN" sheetId="5" r:id="rId5"/>
    <sheet name="LUHAČOVICE SOUHRN" sheetId="6" r:id="rId6"/>
    <sheet name="LÚČKY SOUHRN" sheetId="7" r:id="rId7"/>
    <sheet name="RAJECKÉ TEPLICE SOUHRN" sheetId="8" r:id="rId8"/>
  </sheets>
  <definedNames>
    <definedName name="_xlnm.Print_Area" localSheetId="4">'JESENÍK SOUHRN'!$A$1:$U$19</definedName>
    <definedName name="_xlnm.Print_Area" localSheetId="6">'LÚČKY SOUHRN'!$A$1:$U$31</definedName>
    <definedName name="_xlnm.Print_Area" localSheetId="5">'LUHAČOVICE SOUHRN'!$A$1:$U$18</definedName>
    <definedName name="_xlnm.Print_Area" localSheetId="7">'RAJECKÉ TEPLICE SOUHRN'!$A$1:$U$26</definedName>
  </definedNames>
  <calcPr fullCalcOnLoad="1"/>
</workbook>
</file>

<file path=xl/sharedStrings.xml><?xml version="1.0" encoding="utf-8"?>
<sst xmlns="http://schemas.openxmlformats.org/spreadsheetml/2006/main" count="345" uniqueCount="146">
  <si>
    <t xml:space="preserve">počet osob </t>
  </si>
  <si>
    <t>SŽDC - termíny</t>
  </si>
  <si>
    <t>Březen:</t>
  </si>
  <si>
    <t>Duben:</t>
  </si>
  <si>
    <t>KÚPELE LÚČKY a.s.</t>
  </si>
  <si>
    <t>OSŽ Slovakia, a.s., Hotel Skalka Rajecké Teplice</t>
  </si>
  <si>
    <t>Termíny: 1. pololetí</t>
  </si>
  <si>
    <t>Priessnitzovy léčebné lázně a.s., Jeseník</t>
  </si>
  <si>
    <t>Celkem 2. pololetí:</t>
  </si>
  <si>
    <t>Luhačovice, INTER ZNOJEMIA Group, a.s.</t>
  </si>
  <si>
    <t>10.04. - 21.04.2016</t>
  </si>
  <si>
    <t>01.05. - 12.05.2016</t>
  </si>
  <si>
    <t>12.05. - 23.05.2016</t>
  </si>
  <si>
    <t>23.05. - 03.06.2016</t>
  </si>
  <si>
    <t>03.06. - 14.06.2016</t>
  </si>
  <si>
    <t>14.06. - 25.06.2016</t>
  </si>
  <si>
    <t>03.07. - 14.07.2016</t>
  </si>
  <si>
    <t>14.07. - 25.07.2016</t>
  </si>
  <si>
    <t>25.07. - 05.08.2016</t>
  </si>
  <si>
    <t>05.08. - 16.08.2016</t>
  </si>
  <si>
    <t>16.08. - 27.08.2016</t>
  </si>
  <si>
    <t>27.08. - 07.09.2016</t>
  </si>
  <si>
    <t>30.11. - 11.12.2016</t>
  </si>
  <si>
    <t xml:space="preserve">Celkový počet poukazů v roce 2016: </t>
  </si>
  <si>
    <t>13.03. - 24.03.2016</t>
  </si>
  <si>
    <t>03.04. - 14.04.2016</t>
  </si>
  <si>
    <t>17.04. - 28.04.2016</t>
  </si>
  <si>
    <t>24.04. - 05.05.2016</t>
  </si>
  <si>
    <t>08.05. - 19.05.2016</t>
  </si>
  <si>
    <t>15.05. - 26.05.2016</t>
  </si>
  <si>
    <t>22.05. - 02.06.2016</t>
  </si>
  <si>
    <t>29.05. - 09.06.2016</t>
  </si>
  <si>
    <t>05.06. - 16.06.2016</t>
  </si>
  <si>
    <t>12.06. - 23.06.2016</t>
  </si>
  <si>
    <t>19.06. - 30.06.2016</t>
  </si>
  <si>
    <t>26.06. - 07.07.2016</t>
  </si>
  <si>
    <t>18.09. - 29.09.2016</t>
  </si>
  <si>
    <t>25.09. - 06.10.2016</t>
  </si>
  <si>
    <t>02.10. - 13.10.2016</t>
  </si>
  <si>
    <t>16.10. - 27.10.2016</t>
  </si>
  <si>
    <t>23.10. - 03.11.2016</t>
  </si>
  <si>
    <t>30.10. - 10.11.2016</t>
  </si>
  <si>
    <t>06.11. - 17.11.2016</t>
  </si>
  <si>
    <t>20.11. - 01.12.2016</t>
  </si>
  <si>
    <t>27.11. - 08.12.2016</t>
  </si>
  <si>
    <t>13.11. - 24.11.2016</t>
  </si>
  <si>
    <t>04.12. - 15.12.2016</t>
  </si>
  <si>
    <t>11.12. - 22.12.2016</t>
  </si>
  <si>
    <t>06.03. - 17.03.2016</t>
  </si>
  <si>
    <t>20.03. - 31.03.2016</t>
  </si>
  <si>
    <t>26.06. - 07. 07.2016</t>
  </si>
  <si>
    <t>10.07. - 21.07.2016</t>
  </si>
  <si>
    <t>24.07. - 04. 08.2016</t>
  </si>
  <si>
    <t>07.08. - 18.08.2016</t>
  </si>
  <si>
    <t>21.08. - 01. 09.2016</t>
  </si>
  <si>
    <t>04.09. - 15.09.2016</t>
  </si>
  <si>
    <t>540 osob</t>
  </si>
  <si>
    <t>28.03. - 08.04.2016</t>
  </si>
  <si>
    <t>28.08. - 08.09.2016</t>
  </si>
  <si>
    <t>11.09. - 22.09.2016</t>
  </si>
  <si>
    <t>09.10. - 20.10.2016</t>
  </si>
  <si>
    <t>Generální ředitelství SŽDC</t>
  </si>
  <si>
    <t>SŽE Hradec Králové</t>
  </si>
  <si>
    <t>HZS Praha</t>
  </si>
  <si>
    <t>OŘ Olomouc Infrastruktura</t>
  </si>
  <si>
    <t>OŘ Ostrava Infrastruktura</t>
  </si>
  <si>
    <t>OŘ Brno Infrastruktura</t>
  </si>
  <si>
    <t>OŘ H. Králové Infrastruktura</t>
  </si>
  <si>
    <t>OŘ Praha Infrastruktura</t>
  </si>
  <si>
    <t>OŘ Ústí n/Labem Infrastruktura</t>
  </si>
  <si>
    <t>OŘ Plzeň Infrastruktura</t>
  </si>
  <si>
    <t>OŘ Praha Řízení provozu</t>
  </si>
  <si>
    <t>OŘ Plzeň Řízení provozu</t>
  </si>
  <si>
    <t>OŘ Ústí n/Labem Řízení provozu</t>
  </si>
  <si>
    <t>OŘ H. Králové Řízení provozu</t>
  </si>
  <si>
    <t>OŘ Brno Řízení provozu</t>
  </si>
  <si>
    <t>OŘ Ostrava Řízení provozu</t>
  </si>
  <si>
    <t>CDP Přerov</t>
  </si>
  <si>
    <t>OŘ Olomouc Řízení provozu</t>
  </si>
  <si>
    <t>CDP Praha</t>
  </si>
  <si>
    <t>Termíny</t>
  </si>
  <si>
    <t>GŘ SŽDC</t>
  </si>
  <si>
    <t>SŽE HKR</t>
  </si>
  <si>
    <t>HZS</t>
  </si>
  <si>
    <t>Infrastruktura</t>
  </si>
  <si>
    <t>OŘ OLC</t>
  </si>
  <si>
    <t>OŘ OVA</t>
  </si>
  <si>
    <t>OŘ BNO</t>
  </si>
  <si>
    <t>OŘ HKR</t>
  </si>
  <si>
    <t>OŘ PHA</t>
  </si>
  <si>
    <t>OŘ ÚNL</t>
  </si>
  <si>
    <t>OŘ PLZ</t>
  </si>
  <si>
    <t>Řízení provozu</t>
  </si>
  <si>
    <t>CDP PHA</t>
  </si>
  <si>
    <t>13.03. - 24.03.</t>
  </si>
  <si>
    <t>28.03. - 08.04.</t>
  </si>
  <si>
    <t>03.04. - 14.04.</t>
  </si>
  <si>
    <t>17.04. - 28.04.</t>
  </si>
  <si>
    <t>01.05. - 12.05.</t>
  </si>
  <si>
    <t>29.05. - 09.06.</t>
  </si>
  <si>
    <t>19.06. - 30.06.</t>
  </si>
  <si>
    <t>28.08. - 08.09.</t>
  </si>
  <si>
    <t>11.09. - 22.09.</t>
  </si>
  <si>
    <t>25.09. - 06.10.</t>
  </si>
  <si>
    <t>09.10. - 20.10.</t>
  </si>
  <si>
    <t>23.10. - 03.11.</t>
  </si>
  <si>
    <t>06.11. - 17.11.</t>
  </si>
  <si>
    <t>20.11. - 01.12.</t>
  </si>
  <si>
    <t>10.04. - 21.04.</t>
  </si>
  <si>
    <t>12.05. - 23.05.</t>
  </si>
  <si>
    <t>23.05. - 03.06.</t>
  </si>
  <si>
    <t>03.06. - 14.06.</t>
  </si>
  <si>
    <t>14.06. - 25.06.</t>
  </si>
  <si>
    <t>03.07. - 14.07.</t>
  </si>
  <si>
    <t>14.07. - 25.07.</t>
  </si>
  <si>
    <t>25.07. - 05.08.</t>
  </si>
  <si>
    <t>05.08. - 16.08.</t>
  </si>
  <si>
    <t>16.08. - 27.08.</t>
  </si>
  <si>
    <t>27.08. - 07.09.</t>
  </si>
  <si>
    <t>30.11. - 11.12.</t>
  </si>
  <si>
    <t>24.04. - 05.05.</t>
  </si>
  <si>
    <t>08.05. - 19.05.</t>
  </si>
  <si>
    <t>15.05. - 26.05.</t>
  </si>
  <si>
    <t>22.05. - 02.06.</t>
  </si>
  <si>
    <t>05.06. - 16.06.</t>
  </si>
  <si>
    <t>12.06. - 23.06.</t>
  </si>
  <si>
    <t>26.06. - 07.07.</t>
  </si>
  <si>
    <t>18.09. - 29.09.</t>
  </si>
  <si>
    <t>02.10. - 13.10.</t>
  </si>
  <si>
    <t>16.10. - 27.10.</t>
  </si>
  <si>
    <t>30.10. - 10.11.</t>
  </si>
  <si>
    <t>13.11. - 24.11.</t>
  </si>
  <si>
    <t>27.11. - 08.12.</t>
  </si>
  <si>
    <t>04.12. - 15.12.</t>
  </si>
  <si>
    <t>11.12. - 22.12.</t>
  </si>
  <si>
    <t>06.03. - 17.03.</t>
  </si>
  <si>
    <t>20.03. - 31.03.</t>
  </si>
  <si>
    <t>26.06. - 07. 07.</t>
  </si>
  <si>
    <t>10.07. - 21.07.</t>
  </si>
  <si>
    <t>24.07. - 04. 08.</t>
  </si>
  <si>
    <t>07.08. - 18.08.</t>
  </si>
  <si>
    <t>21.08. - 01. 09.</t>
  </si>
  <si>
    <t>04.09. - 15.09.</t>
  </si>
  <si>
    <t>Počet poukazů</t>
  </si>
  <si>
    <t>Stav k 24. 2. 2016 7:00</t>
  </si>
  <si>
    <t>Stav k 2. 3. 2016 7:41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</si>
</sst>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3" fontId="49" fillId="33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1" fillId="0" borderId="1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4" fillId="0" borderId="0" xfId="0" applyFont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0" borderId="18" xfId="0" applyFont="1" applyFill="1" applyBorder="1" applyAlignment="1">
      <alignment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1"/>
  <sheetViews>
    <sheetView zoomScalePageLayoutView="0" workbookViewId="0" topLeftCell="A1">
      <pane xSplit="4" topLeftCell="R1" activePane="topRight" state="frozen"/>
      <selection pane="topLeft" activeCell="A1" sqref="A1"/>
      <selection pane="topRight" activeCell="F17" sqref="F17"/>
    </sheetView>
  </sheetViews>
  <sheetFormatPr defaultColWidth="8.8515625" defaultRowHeight="15"/>
  <cols>
    <col min="1" max="1" width="19.140625" style="0" customWidth="1"/>
    <col min="2" max="2" width="5.00390625" style="0" bestFit="1" customWidth="1"/>
    <col min="3" max="3" width="6.00390625" style="10" bestFit="1" customWidth="1"/>
    <col min="4" max="4" width="4.7109375" style="10" bestFit="1" customWidth="1"/>
    <col min="5" max="5" width="24.28125" style="0" bestFit="1" customWidth="1"/>
    <col min="6" max="6" width="18.00390625" style="0" bestFit="1" customWidth="1"/>
    <col min="7" max="7" width="12.00390625" style="0" bestFit="1" customWidth="1"/>
    <col min="8" max="8" width="25.00390625" style="0" bestFit="1" customWidth="1"/>
    <col min="9" max="9" width="23.7109375" style="0" bestFit="1" customWidth="1"/>
    <col min="10" max="10" width="21.00390625" style="0" bestFit="1" customWidth="1"/>
    <col min="11" max="11" width="26.140625" style="0" bestFit="1" customWidth="1"/>
    <col min="12" max="12" width="22.00390625" style="0" bestFit="1" customWidth="1"/>
    <col min="13" max="13" width="28.7109375" style="0" bestFit="1" customWidth="1"/>
    <col min="14" max="14" width="21.8515625" style="0" bestFit="1" customWidth="1"/>
    <col min="15" max="15" width="22.57421875" style="0" bestFit="1" customWidth="1"/>
    <col min="16" max="16" width="22.421875" style="0" bestFit="1" customWidth="1"/>
    <col min="17" max="17" width="29.28125" style="0" bestFit="1" customWidth="1"/>
    <col min="18" max="18" width="26.7109375" style="0" bestFit="1" customWidth="1"/>
    <col min="19" max="19" width="21.7109375" style="0" bestFit="1" customWidth="1"/>
    <col min="20" max="20" width="24.28125" style="0" bestFit="1" customWidth="1"/>
    <col min="21" max="21" width="12.00390625" style="0" bestFit="1" customWidth="1"/>
    <col min="22" max="22" width="25.7109375" style="0" bestFit="1" customWidth="1"/>
    <col min="23" max="23" width="12.00390625" style="0" bestFit="1" customWidth="1"/>
  </cols>
  <sheetData>
    <row r="2" ht="15">
      <c r="A2" s="6" t="s">
        <v>7</v>
      </c>
    </row>
    <row r="3" s="10" customFormat="1" ht="23.25">
      <c r="A3" s="2"/>
    </row>
    <row r="4" spans="1:23" ht="15">
      <c r="A4" s="6" t="s">
        <v>6</v>
      </c>
      <c r="B4" s="1"/>
      <c r="C4" s="1"/>
      <c r="D4" s="1"/>
      <c r="E4" s="10">
        <v>0.325335502236682</v>
      </c>
      <c r="F4" s="10">
        <v>0.08133387555917039</v>
      </c>
      <c r="G4" s="10">
        <v>4.188694591297275</v>
      </c>
      <c r="H4" s="10">
        <v>2.887352582350549</v>
      </c>
      <c r="I4" s="10">
        <v>1.870679137860919</v>
      </c>
      <c r="J4" s="10">
        <v>2.8060187067913787</v>
      </c>
      <c r="K4" s="10">
        <v>2.3180154534363564</v>
      </c>
      <c r="L4" s="10">
        <v>2.4400162667751117</v>
      </c>
      <c r="M4" s="10">
        <v>1.9520130134200895</v>
      </c>
      <c r="N4" s="10">
        <v>1.5046766978446524</v>
      </c>
      <c r="O4" s="10">
        <v>14.111427409516063</v>
      </c>
      <c r="P4" s="10">
        <v>9.963399755998374</v>
      </c>
      <c r="Q4" s="10">
        <v>10.898739324928833</v>
      </c>
      <c r="R4" s="10">
        <v>13.948759658397723</v>
      </c>
      <c r="S4" s="10">
        <v>11.42740951606344</v>
      </c>
      <c r="T4" s="10">
        <v>8.13338755591704</v>
      </c>
      <c r="U4" s="10">
        <v>2.6026840178934525</v>
      </c>
      <c r="V4" s="10">
        <v>7.360715738104921</v>
      </c>
      <c r="W4" s="10">
        <v>1.1793411956079707</v>
      </c>
    </row>
    <row r="5" spans="1:23" ht="15">
      <c r="A5" s="1" t="s">
        <v>2</v>
      </c>
      <c r="E5" s="10" t="s">
        <v>61</v>
      </c>
      <c r="F5" s="10" t="s">
        <v>62</v>
      </c>
      <c r="G5" s="10" t="s">
        <v>63</v>
      </c>
      <c r="H5" s="10" t="s">
        <v>64</v>
      </c>
      <c r="I5" s="10" t="s">
        <v>65</v>
      </c>
      <c r="J5" s="10" t="s">
        <v>66</v>
      </c>
      <c r="K5" s="10" t="s">
        <v>67</v>
      </c>
      <c r="L5" s="10" t="s">
        <v>68</v>
      </c>
      <c r="M5" s="10" t="s">
        <v>69</v>
      </c>
      <c r="N5" s="10" t="s">
        <v>70</v>
      </c>
      <c r="O5" s="10" t="s">
        <v>71</v>
      </c>
      <c r="P5" s="10" t="s">
        <v>72</v>
      </c>
      <c r="Q5" s="10" t="s">
        <v>73</v>
      </c>
      <c r="R5" s="10" t="s">
        <v>74</v>
      </c>
      <c r="S5" s="10" t="s">
        <v>75</v>
      </c>
      <c r="T5" s="10" t="s">
        <v>76</v>
      </c>
      <c r="U5" s="10" t="s">
        <v>77</v>
      </c>
      <c r="V5" s="10" t="s">
        <v>78</v>
      </c>
      <c r="W5" s="10" t="s">
        <v>79</v>
      </c>
    </row>
    <row r="6" spans="1:23" ht="15">
      <c r="A6" s="3" t="s">
        <v>24</v>
      </c>
      <c r="B6" s="3">
        <v>48</v>
      </c>
      <c r="C6" s="4">
        <f>SUM(E6:W6)</f>
        <v>48</v>
      </c>
      <c r="D6" s="4">
        <f>B6-C6</f>
        <v>0</v>
      </c>
      <c r="F6" s="10"/>
      <c r="G6" s="10">
        <v>2</v>
      </c>
      <c r="H6" s="10">
        <v>2</v>
      </c>
      <c r="I6" s="10">
        <v>2</v>
      </c>
      <c r="J6" s="10">
        <v>2</v>
      </c>
      <c r="K6" s="10">
        <v>2</v>
      </c>
      <c r="L6" s="10">
        <v>2</v>
      </c>
      <c r="M6" s="10">
        <v>2</v>
      </c>
      <c r="N6" s="10">
        <v>2</v>
      </c>
      <c r="O6" s="10">
        <v>4</v>
      </c>
      <c r="P6" s="10">
        <v>3</v>
      </c>
      <c r="Q6" s="10">
        <v>5</v>
      </c>
      <c r="R6" s="10">
        <v>5</v>
      </c>
      <c r="S6" s="10">
        <v>5</v>
      </c>
      <c r="T6" s="10">
        <v>4</v>
      </c>
      <c r="U6" s="10">
        <v>2</v>
      </c>
      <c r="V6" s="10">
        <v>4</v>
      </c>
      <c r="W6" s="10">
        <v>0</v>
      </c>
    </row>
    <row r="7" spans="1:23" s="10" customFormat="1" ht="15">
      <c r="A7" s="3" t="s">
        <v>57</v>
      </c>
      <c r="B7" s="3">
        <v>32</v>
      </c>
      <c r="C7" s="4">
        <f aca="true" t="shared" si="0" ref="C7:C20">SUM(E7:W7)</f>
        <v>32</v>
      </c>
      <c r="D7" s="4">
        <f aca="true" t="shared" si="1" ref="D7:D20">B7-C7</f>
        <v>0</v>
      </c>
      <c r="G7" s="10">
        <v>2</v>
      </c>
      <c r="H7" s="10">
        <v>0</v>
      </c>
      <c r="I7" s="10">
        <v>0</v>
      </c>
      <c r="J7" s="10">
        <v>0</v>
      </c>
      <c r="K7" s="10">
        <v>2</v>
      </c>
      <c r="L7" s="10">
        <v>2</v>
      </c>
      <c r="M7" s="10">
        <v>0</v>
      </c>
      <c r="N7" s="10">
        <v>0</v>
      </c>
      <c r="O7" s="10">
        <v>4</v>
      </c>
      <c r="P7" s="10">
        <v>5</v>
      </c>
      <c r="Q7" s="10">
        <v>3</v>
      </c>
      <c r="R7" s="10">
        <v>4</v>
      </c>
      <c r="S7" s="10">
        <v>4</v>
      </c>
      <c r="T7" s="10">
        <v>3</v>
      </c>
      <c r="U7" s="10">
        <v>0</v>
      </c>
      <c r="V7" s="10">
        <v>3</v>
      </c>
      <c r="W7" s="10">
        <v>0</v>
      </c>
    </row>
    <row r="8" spans="1:23" ht="15">
      <c r="A8" s="3" t="s">
        <v>25</v>
      </c>
      <c r="B8" s="3">
        <v>63</v>
      </c>
      <c r="C8" s="4">
        <f t="shared" si="0"/>
        <v>63</v>
      </c>
      <c r="D8" s="4">
        <f t="shared" si="1"/>
        <v>0</v>
      </c>
      <c r="E8" s="10"/>
      <c r="F8" s="10"/>
      <c r="G8" s="10">
        <v>2</v>
      </c>
      <c r="H8" s="10">
        <v>2</v>
      </c>
      <c r="I8" s="10">
        <v>2</v>
      </c>
      <c r="J8" s="10">
        <v>0</v>
      </c>
      <c r="K8" s="10">
        <v>2</v>
      </c>
      <c r="L8" s="10">
        <v>3</v>
      </c>
      <c r="M8" s="10">
        <v>2</v>
      </c>
      <c r="N8" s="10">
        <v>2</v>
      </c>
      <c r="O8" s="10">
        <v>8</v>
      </c>
      <c r="P8" s="10">
        <v>4</v>
      </c>
      <c r="Q8" s="10">
        <v>7</v>
      </c>
      <c r="R8" s="10">
        <v>9</v>
      </c>
      <c r="S8" s="10">
        <v>7</v>
      </c>
      <c r="T8" s="10">
        <v>5</v>
      </c>
      <c r="U8" s="10">
        <v>2</v>
      </c>
      <c r="V8" s="10">
        <v>4</v>
      </c>
      <c r="W8" s="10">
        <v>2</v>
      </c>
    </row>
    <row r="9" spans="1:23" ht="15">
      <c r="A9" s="3" t="s">
        <v>26</v>
      </c>
      <c r="B9" s="3">
        <v>40</v>
      </c>
      <c r="C9" s="4">
        <f t="shared" si="0"/>
        <v>40</v>
      </c>
      <c r="D9" s="4">
        <f t="shared" si="1"/>
        <v>0</v>
      </c>
      <c r="E9" s="10">
        <v>2</v>
      </c>
      <c r="F9" s="10"/>
      <c r="G9" s="10">
        <v>2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2</v>
      </c>
      <c r="N9" s="10">
        <v>0</v>
      </c>
      <c r="O9" s="10">
        <v>5</v>
      </c>
      <c r="P9" s="10">
        <v>5</v>
      </c>
      <c r="Q9" s="10">
        <v>4</v>
      </c>
      <c r="R9" s="10">
        <v>6</v>
      </c>
      <c r="S9" s="10">
        <v>5</v>
      </c>
      <c r="T9" s="10">
        <v>3</v>
      </c>
      <c r="U9" s="10">
        <v>2</v>
      </c>
      <c r="V9" s="10">
        <v>2</v>
      </c>
      <c r="W9" s="10">
        <v>0</v>
      </c>
    </row>
    <row r="10" spans="1:23" ht="15">
      <c r="A10" s="3" t="s">
        <v>11</v>
      </c>
      <c r="B10" s="3">
        <v>60</v>
      </c>
      <c r="C10" s="4">
        <f t="shared" si="0"/>
        <v>60</v>
      </c>
      <c r="D10" s="4">
        <f t="shared" si="1"/>
        <v>0</v>
      </c>
      <c r="E10" s="10"/>
      <c r="F10" s="10"/>
      <c r="G10" s="10">
        <v>2</v>
      </c>
      <c r="H10" s="10">
        <v>2</v>
      </c>
      <c r="I10" s="10">
        <v>2</v>
      </c>
      <c r="J10" s="10">
        <v>0</v>
      </c>
      <c r="K10" s="10">
        <v>2</v>
      </c>
      <c r="L10" s="10">
        <v>2</v>
      </c>
      <c r="M10" s="10">
        <v>2</v>
      </c>
      <c r="N10" s="10">
        <v>0</v>
      </c>
      <c r="O10" s="10">
        <v>8</v>
      </c>
      <c r="P10" s="10">
        <v>6</v>
      </c>
      <c r="Q10" s="10">
        <v>7</v>
      </c>
      <c r="R10" s="10">
        <v>8</v>
      </c>
      <c r="S10" s="10">
        <v>7</v>
      </c>
      <c r="T10" s="10">
        <v>5</v>
      </c>
      <c r="U10" s="10">
        <v>2</v>
      </c>
      <c r="V10" s="10">
        <v>3</v>
      </c>
      <c r="W10" s="10">
        <v>2</v>
      </c>
    </row>
    <row r="11" spans="1:23" ht="15">
      <c r="A11" s="3" t="s">
        <v>31</v>
      </c>
      <c r="B11" s="3">
        <v>49</v>
      </c>
      <c r="C11" s="4">
        <f t="shared" si="0"/>
        <v>49</v>
      </c>
      <c r="D11" s="4">
        <f t="shared" si="1"/>
        <v>0</v>
      </c>
      <c r="E11" s="10"/>
      <c r="F11" s="10"/>
      <c r="G11" s="10">
        <v>2</v>
      </c>
      <c r="H11" s="10">
        <v>2</v>
      </c>
      <c r="I11" s="10">
        <v>0</v>
      </c>
      <c r="J11" s="10">
        <v>2</v>
      </c>
      <c r="K11" s="10">
        <v>2</v>
      </c>
      <c r="L11" s="10">
        <v>0</v>
      </c>
      <c r="M11" s="10">
        <v>2</v>
      </c>
      <c r="N11" s="10">
        <v>0</v>
      </c>
      <c r="O11" s="10">
        <v>7</v>
      </c>
      <c r="P11" s="10">
        <v>4</v>
      </c>
      <c r="Q11" s="10">
        <v>5</v>
      </c>
      <c r="R11" s="10">
        <v>7</v>
      </c>
      <c r="S11" s="10">
        <v>6</v>
      </c>
      <c r="T11" s="10">
        <v>4</v>
      </c>
      <c r="U11" s="10">
        <v>2</v>
      </c>
      <c r="V11" s="10">
        <v>4</v>
      </c>
      <c r="W11" s="10">
        <v>0</v>
      </c>
    </row>
    <row r="12" spans="1:23" ht="15">
      <c r="A12" s="3" t="s">
        <v>34</v>
      </c>
      <c r="B12" s="3">
        <v>56</v>
      </c>
      <c r="C12" s="4">
        <f t="shared" si="0"/>
        <v>56</v>
      </c>
      <c r="D12" s="4">
        <f t="shared" si="1"/>
        <v>0</v>
      </c>
      <c r="E12" s="10"/>
      <c r="F12" s="10"/>
      <c r="G12" s="10">
        <v>2</v>
      </c>
      <c r="H12" s="10">
        <v>2</v>
      </c>
      <c r="I12" s="10">
        <v>2</v>
      </c>
      <c r="J12" s="10">
        <v>0</v>
      </c>
      <c r="K12" s="10">
        <v>2</v>
      </c>
      <c r="L12" s="10">
        <v>2</v>
      </c>
      <c r="M12" s="10">
        <v>0</v>
      </c>
      <c r="N12" s="10">
        <v>0</v>
      </c>
      <c r="O12" s="10">
        <v>9</v>
      </c>
      <c r="P12" s="10">
        <v>6</v>
      </c>
      <c r="Q12" s="10">
        <v>6</v>
      </c>
      <c r="R12" s="10">
        <v>8</v>
      </c>
      <c r="S12" s="10">
        <v>6</v>
      </c>
      <c r="T12" s="10">
        <v>5</v>
      </c>
      <c r="U12" s="10">
        <v>0</v>
      </c>
      <c r="V12" s="10">
        <v>6</v>
      </c>
      <c r="W12" s="10">
        <v>0</v>
      </c>
    </row>
    <row r="13" spans="1:23" s="10" customFormat="1" ht="15">
      <c r="A13" s="3" t="s">
        <v>58</v>
      </c>
      <c r="B13" s="3">
        <v>74</v>
      </c>
      <c r="C13" s="4">
        <f t="shared" si="0"/>
        <v>74</v>
      </c>
      <c r="D13" s="4">
        <f t="shared" si="1"/>
        <v>0</v>
      </c>
      <c r="G13" s="10">
        <v>3</v>
      </c>
      <c r="H13" s="10">
        <v>2</v>
      </c>
      <c r="I13" s="10">
        <v>0</v>
      </c>
      <c r="J13" s="10">
        <v>4</v>
      </c>
      <c r="K13" s="10">
        <v>2</v>
      </c>
      <c r="L13" s="10">
        <v>2</v>
      </c>
      <c r="M13" s="10">
        <v>0</v>
      </c>
      <c r="N13" s="10">
        <v>2</v>
      </c>
      <c r="O13" s="10">
        <v>10</v>
      </c>
      <c r="P13" s="10">
        <v>9</v>
      </c>
      <c r="Q13" s="10">
        <v>8</v>
      </c>
      <c r="R13" s="10">
        <v>10</v>
      </c>
      <c r="S13" s="10">
        <v>8</v>
      </c>
      <c r="T13" s="10">
        <v>6</v>
      </c>
      <c r="U13" s="10">
        <v>2</v>
      </c>
      <c r="V13" s="10">
        <v>6</v>
      </c>
      <c r="W13" s="10">
        <v>0</v>
      </c>
    </row>
    <row r="14" spans="1:23" ht="15">
      <c r="A14" s="3" t="s">
        <v>59</v>
      </c>
      <c r="B14" s="3">
        <v>56</v>
      </c>
      <c r="C14" s="4">
        <f t="shared" si="0"/>
        <v>56</v>
      </c>
      <c r="D14" s="4">
        <f t="shared" si="1"/>
        <v>0</v>
      </c>
      <c r="E14" s="10"/>
      <c r="F14" s="10"/>
      <c r="G14" s="10">
        <v>3</v>
      </c>
      <c r="H14" s="10">
        <v>2</v>
      </c>
      <c r="I14" s="10">
        <v>2</v>
      </c>
      <c r="J14" s="10">
        <v>0</v>
      </c>
      <c r="K14" s="10">
        <v>0</v>
      </c>
      <c r="L14" s="10">
        <v>2</v>
      </c>
      <c r="M14" s="10">
        <v>2</v>
      </c>
      <c r="N14" s="10">
        <v>0</v>
      </c>
      <c r="O14" s="10">
        <v>8</v>
      </c>
      <c r="P14" s="10">
        <v>6</v>
      </c>
      <c r="Q14" s="10">
        <v>6</v>
      </c>
      <c r="R14" s="10">
        <v>8</v>
      </c>
      <c r="S14" s="10">
        <v>6</v>
      </c>
      <c r="T14" s="10">
        <v>5</v>
      </c>
      <c r="U14" s="10">
        <v>0</v>
      </c>
      <c r="V14" s="10">
        <v>4</v>
      </c>
      <c r="W14" s="10">
        <v>2</v>
      </c>
    </row>
    <row r="15" spans="1:23" ht="15">
      <c r="A15" s="3" t="s">
        <v>37</v>
      </c>
      <c r="B15" s="3">
        <v>64</v>
      </c>
      <c r="C15" s="4">
        <f t="shared" si="0"/>
        <v>64</v>
      </c>
      <c r="D15" s="4">
        <f t="shared" si="1"/>
        <v>0</v>
      </c>
      <c r="E15" s="10"/>
      <c r="F15" s="10"/>
      <c r="G15" s="10">
        <v>3</v>
      </c>
      <c r="H15" s="10">
        <v>2</v>
      </c>
      <c r="I15" s="10">
        <v>0</v>
      </c>
      <c r="J15" s="10">
        <v>4</v>
      </c>
      <c r="K15" s="10">
        <v>0</v>
      </c>
      <c r="L15" s="10">
        <v>0</v>
      </c>
      <c r="M15" s="10">
        <v>0</v>
      </c>
      <c r="N15" s="10">
        <v>3</v>
      </c>
      <c r="O15" s="10">
        <v>10</v>
      </c>
      <c r="P15" s="10">
        <v>6</v>
      </c>
      <c r="Q15" s="10">
        <v>7</v>
      </c>
      <c r="R15" s="10">
        <v>9</v>
      </c>
      <c r="S15" s="10">
        <v>7</v>
      </c>
      <c r="T15" s="10">
        <v>5</v>
      </c>
      <c r="U15" s="10">
        <v>3</v>
      </c>
      <c r="V15" s="10">
        <v>5</v>
      </c>
      <c r="W15" s="10">
        <v>0</v>
      </c>
    </row>
    <row r="16" spans="1:23" ht="15">
      <c r="A16" s="3" t="s">
        <v>60</v>
      </c>
      <c r="B16" s="3">
        <v>97</v>
      </c>
      <c r="C16" s="4">
        <f t="shared" si="0"/>
        <v>96</v>
      </c>
      <c r="D16" s="4">
        <f t="shared" si="1"/>
        <v>1</v>
      </c>
      <c r="E16" s="10">
        <v>2</v>
      </c>
      <c r="F16" s="10">
        <v>0</v>
      </c>
      <c r="G16" s="10">
        <v>4</v>
      </c>
      <c r="H16" s="10">
        <v>2</v>
      </c>
      <c r="I16" s="10">
        <v>0</v>
      </c>
      <c r="J16" s="10">
        <v>4</v>
      </c>
      <c r="K16" s="10">
        <v>0</v>
      </c>
      <c r="L16" s="10">
        <v>2</v>
      </c>
      <c r="M16" s="10">
        <v>2</v>
      </c>
      <c r="N16" s="10">
        <v>2</v>
      </c>
      <c r="O16" s="10">
        <v>14</v>
      </c>
      <c r="P16" s="10">
        <v>9</v>
      </c>
      <c r="Q16" s="10">
        <v>11</v>
      </c>
      <c r="R16" s="10">
        <v>14</v>
      </c>
      <c r="S16" s="10">
        <v>11</v>
      </c>
      <c r="T16" s="10">
        <v>8</v>
      </c>
      <c r="U16" s="10">
        <v>0</v>
      </c>
      <c r="V16" s="10">
        <v>7</v>
      </c>
      <c r="W16" s="10">
        <v>4</v>
      </c>
    </row>
    <row r="17" spans="1:23" ht="15">
      <c r="A17" s="3" t="s">
        <v>40</v>
      </c>
      <c r="B17" s="3">
        <v>108</v>
      </c>
      <c r="C17" s="4">
        <f t="shared" si="0"/>
        <v>108</v>
      </c>
      <c r="D17" s="4">
        <f t="shared" si="1"/>
        <v>0</v>
      </c>
      <c r="E17" s="10"/>
      <c r="F17" s="10"/>
      <c r="G17" s="10">
        <v>5</v>
      </c>
      <c r="H17" s="10">
        <v>3</v>
      </c>
      <c r="I17" s="10">
        <v>2</v>
      </c>
      <c r="J17" s="10">
        <v>4</v>
      </c>
      <c r="K17" s="10">
        <v>2</v>
      </c>
      <c r="L17" s="10">
        <v>2</v>
      </c>
      <c r="M17" s="10">
        <v>2</v>
      </c>
      <c r="N17" s="10">
        <v>2</v>
      </c>
      <c r="O17" s="10">
        <v>15</v>
      </c>
      <c r="P17" s="10">
        <v>11</v>
      </c>
      <c r="Q17" s="10">
        <v>12</v>
      </c>
      <c r="R17" s="10">
        <v>15</v>
      </c>
      <c r="S17" s="10">
        <v>12</v>
      </c>
      <c r="T17" s="10">
        <v>9</v>
      </c>
      <c r="U17" s="10">
        <v>4</v>
      </c>
      <c r="V17" s="10">
        <v>8</v>
      </c>
      <c r="W17" s="10">
        <v>0</v>
      </c>
    </row>
    <row r="18" spans="1:23" ht="15">
      <c r="A18" s="3" t="s">
        <v>42</v>
      </c>
      <c r="B18" s="3">
        <v>126</v>
      </c>
      <c r="C18" s="4">
        <f t="shared" si="0"/>
        <v>126</v>
      </c>
      <c r="D18" s="4">
        <f t="shared" si="1"/>
        <v>0</v>
      </c>
      <c r="E18" s="10"/>
      <c r="F18" s="10"/>
      <c r="G18" s="10">
        <v>5</v>
      </c>
      <c r="H18" s="10">
        <v>4</v>
      </c>
      <c r="I18" s="10">
        <v>3</v>
      </c>
      <c r="J18" s="10">
        <v>3</v>
      </c>
      <c r="K18" s="10">
        <v>3</v>
      </c>
      <c r="L18" s="10">
        <v>2</v>
      </c>
      <c r="M18" s="10">
        <v>2</v>
      </c>
      <c r="N18" s="10">
        <v>2</v>
      </c>
      <c r="O18" s="10">
        <v>20</v>
      </c>
      <c r="P18" s="10">
        <v>13</v>
      </c>
      <c r="Q18" s="10">
        <v>14</v>
      </c>
      <c r="R18" s="10">
        <v>18</v>
      </c>
      <c r="S18" s="10">
        <v>14</v>
      </c>
      <c r="T18" s="10">
        <v>10</v>
      </c>
      <c r="U18" s="10">
        <v>4</v>
      </c>
      <c r="V18" s="10">
        <v>9</v>
      </c>
      <c r="W18" s="10">
        <v>0</v>
      </c>
    </row>
    <row r="19" spans="1:23" ht="15">
      <c r="A19" s="3" t="s">
        <v>43</v>
      </c>
      <c r="B19" s="3">
        <v>128</v>
      </c>
      <c r="C19" s="4">
        <f t="shared" si="0"/>
        <v>128</v>
      </c>
      <c r="D19" s="4">
        <f t="shared" si="1"/>
        <v>0</v>
      </c>
      <c r="E19" s="10"/>
      <c r="F19" s="10"/>
      <c r="G19" s="10">
        <v>5</v>
      </c>
      <c r="H19" s="10">
        <v>4</v>
      </c>
      <c r="I19" s="10">
        <v>4</v>
      </c>
      <c r="J19" s="10">
        <v>3</v>
      </c>
      <c r="K19" s="10">
        <v>4</v>
      </c>
      <c r="L19" s="10">
        <v>3</v>
      </c>
      <c r="M19" s="10">
        <v>2</v>
      </c>
      <c r="N19" s="10">
        <v>0</v>
      </c>
      <c r="O19" s="10">
        <v>19</v>
      </c>
      <c r="P19" s="10">
        <v>13</v>
      </c>
      <c r="Q19" s="10">
        <v>14</v>
      </c>
      <c r="R19" s="10">
        <v>18</v>
      </c>
      <c r="S19" s="10">
        <v>15</v>
      </c>
      <c r="T19" s="10">
        <v>10</v>
      </c>
      <c r="U19" s="10">
        <v>3</v>
      </c>
      <c r="V19" s="10">
        <v>9</v>
      </c>
      <c r="W19" s="10">
        <v>2</v>
      </c>
    </row>
    <row r="20" spans="2:23" ht="15">
      <c r="B20">
        <f>SUM(B6:B19)</f>
        <v>1001</v>
      </c>
      <c r="C20" s="4">
        <f t="shared" si="0"/>
        <v>1001.0000000000001</v>
      </c>
      <c r="D20" s="4">
        <f t="shared" si="1"/>
        <v>0</v>
      </c>
      <c r="E20">
        <f>$B$20*E4/100</f>
        <v>3.256608377389187</v>
      </c>
      <c r="F20" s="10">
        <f aca="true" t="shared" si="2" ref="F20:W20">$B$20*F4/100</f>
        <v>0.8141520943472956</v>
      </c>
      <c r="G20" s="10">
        <f t="shared" si="2"/>
        <v>41.92883285888573</v>
      </c>
      <c r="H20" s="10">
        <f t="shared" si="2"/>
        <v>28.902399349328995</v>
      </c>
      <c r="I20" s="10">
        <f t="shared" si="2"/>
        <v>18.7254981699878</v>
      </c>
      <c r="J20" s="10">
        <f t="shared" si="2"/>
        <v>28.088247254981702</v>
      </c>
      <c r="K20" s="10">
        <f t="shared" si="2"/>
        <v>23.203334688897925</v>
      </c>
      <c r="L20" s="10">
        <f t="shared" si="2"/>
        <v>24.424562830418868</v>
      </c>
      <c r="M20" s="10">
        <f t="shared" si="2"/>
        <v>19.539650264335094</v>
      </c>
      <c r="N20" s="10">
        <f t="shared" si="2"/>
        <v>15.06181374542497</v>
      </c>
      <c r="O20" s="10">
        <f t="shared" si="2"/>
        <v>141.2553883692558</v>
      </c>
      <c r="P20" s="10">
        <f t="shared" si="2"/>
        <v>99.73363155754372</v>
      </c>
      <c r="Q20" s="10">
        <f t="shared" si="2"/>
        <v>109.09638064253762</v>
      </c>
      <c r="R20" s="10">
        <f t="shared" si="2"/>
        <v>139.6270841805612</v>
      </c>
      <c r="S20" s="10">
        <f t="shared" si="2"/>
        <v>114.38836925579504</v>
      </c>
      <c r="T20" s="10">
        <f t="shared" si="2"/>
        <v>81.41520943472956</v>
      </c>
      <c r="U20" s="10">
        <f t="shared" si="2"/>
        <v>26.05286701911346</v>
      </c>
      <c r="V20" s="10">
        <f t="shared" si="2"/>
        <v>73.68076453843025</v>
      </c>
      <c r="W20" s="10">
        <f t="shared" si="2"/>
        <v>11.805205368035786</v>
      </c>
    </row>
    <row r="21" spans="2:23" ht="15">
      <c r="B21">
        <f>SUM(E21:W21)</f>
        <v>1000</v>
      </c>
      <c r="E21">
        <f>SUM(E6:E19)</f>
        <v>4</v>
      </c>
      <c r="F21" s="10">
        <f aca="true" t="shared" si="3" ref="F21:W21">SUM(F6:F19)</f>
        <v>0</v>
      </c>
      <c r="G21" s="10">
        <f t="shared" si="3"/>
        <v>42</v>
      </c>
      <c r="H21" s="10">
        <f t="shared" si="3"/>
        <v>29</v>
      </c>
      <c r="I21" s="10">
        <f t="shared" si="3"/>
        <v>19</v>
      </c>
      <c r="J21" s="10">
        <f t="shared" si="3"/>
        <v>28</v>
      </c>
      <c r="K21" s="10">
        <f t="shared" si="3"/>
        <v>23</v>
      </c>
      <c r="L21" s="10">
        <f t="shared" si="3"/>
        <v>24</v>
      </c>
      <c r="M21" s="10">
        <f t="shared" si="3"/>
        <v>20</v>
      </c>
      <c r="N21" s="10">
        <f t="shared" si="3"/>
        <v>15</v>
      </c>
      <c r="O21" s="10">
        <f t="shared" si="3"/>
        <v>141</v>
      </c>
      <c r="P21" s="10">
        <f t="shared" si="3"/>
        <v>100</v>
      </c>
      <c r="Q21" s="10">
        <f t="shared" si="3"/>
        <v>109</v>
      </c>
      <c r="R21" s="10">
        <f t="shared" si="3"/>
        <v>139</v>
      </c>
      <c r="S21" s="10">
        <f t="shared" si="3"/>
        <v>113</v>
      </c>
      <c r="T21" s="10">
        <f t="shared" si="3"/>
        <v>82</v>
      </c>
      <c r="U21" s="10">
        <f t="shared" si="3"/>
        <v>26</v>
      </c>
      <c r="V21" s="10">
        <f t="shared" si="3"/>
        <v>74</v>
      </c>
      <c r="W21" s="10">
        <f t="shared" si="3"/>
        <v>12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1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T23" sqref="T23"/>
    </sheetView>
  </sheetViews>
  <sheetFormatPr defaultColWidth="8.8515625" defaultRowHeight="15"/>
  <cols>
    <col min="1" max="1" width="19.7109375" style="0" customWidth="1"/>
    <col min="2" max="2" width="11.140625" style="0" bestFit="1" customWidth="1"/>
    <col min="3" max="4" width="11.140625" style="10" customWidth="1"/>
    <col min="5" max="5" width="24.28125" style="0" bestFit="1" customWidth="1"/>
    <col min="6" max="6" width="18.00390625" style="0" bestFit="1" customWidth="1"/>
    <col min="7" max="7" width="12.00390625" style="0" bestFit="1" customWidth="1"/>
    <col min="8" max="8" width="25.00390625" style="0" bestFit="1" customWidth="1"/>
    <col min="9" max="9" width="23.7109375" style="0" bestFit="1" customWidth="1"/>
    <col min="10" max="10" width="21.00390625" style="0" bestFit="1" customWidth="1"/>
    <col min="11" max="11" width="26.140625" style="0" bestFit="1" customWidth="1"/>
    <col min="12" max="12" width="22.00390625" style="0" bestFit="1" customWidth="1"/>
    <col min="13" max="13" width="28.7109375" style="0" bestFit="1" customWidth="1"/>
    <col min="14" max="14" width="21.8515625" style="0" bestFit="1" customWidth="1"/>
    <col min="15" max="15" width="22.57421875" style="0" bestFit="1" customWidth="1"/>
    <col min="16" max="16" width="22.421875" style="0" bestFit="1" customWidth="1"/>
    <col min="17" max="17" width="29.28125" style="0" bestFit="1" customWidth="1"/>
    <col min="18" max="18" width="26.7109375" style="0" bestFit="1" customWidth="1"/>
    <col min="19" max="19" width="21.7109375" style="0" bestFit="1" customWidth="1"/>
    <col min="20" max="20" width="24.28125" style="0" bestFit="1" customWidth="1"/>
    <col min="21" max="21" width="12.00390625" style="0" bestFit="1" customWidth="1"/>
    <col min="22" max="22" width="25.7109375" style="0" bestFit="1" customWidth="1"/>
    <col min="23" max="23" width="12.00390625" style="0" bestFit="1" customWidth="1"/>
  </cols>
  <sheetData>
    <row r="2" ht="23.25">
      <c r="A2" s="2" t="s">
        <v>9</v>
      </c>
    </row>
    <row r="3" ht="23.25">
      <c r="A3" s="2"/>
    </row>
    <row r="4" spans="1:23" ht="15">
      <c r="A4" s="6" t="s">
        <v>6</v>
      </c>
      <c r="B4" s="1"/>
      <c r="C4" s="1"/>
      <c r="D4" s="1"/>
      <c r="E4">
        <v>0.325335502236682</v>
      </c>
      <c r="F4">
        <v>0.08133387555917039</v>
      </c>
      <c r="G4">
        <v>4.188694591297275</v>
      </c>
      <c r="H4">
        <v>2.887352582350549</v>
      </c>
      <c r="I4">
        <v>1.870679137860919</v>
      </c>
      <c r="J4">
        <v>2.8060187067913787</v>
      </c>
      <c r="K4">
        <v>2.3180154534363564</v>
      </c>
      <c r="L4">
        <v>2.4400162667751117</v>
      </c>
      <c r="M4">
        <v>1.9520130134200895</v>
      </c>
      <c r="N4">
        <v>1.5046766978446524</v>
      </c>
      <c r="O4">
        <v>14.111427409516063</v>
      </c>
      <c r="P4">
        <v>9.963399755998374</v>
      </c>
      <c r="Q4">
        <v>10.898739324928833</v>
      </c>
      <c r="R4">
        <v>13.948759658397723</v>
      </c>
      <c r="S4">
        <v>11.42740951606344</v>
      </c>
      <c r="T4">
        <v>8.13338755591704</v>
      </c>
      <c r="U4">
        <v>2.6026840178934525</v>
      </c>
      <c r="V4">
        <v>7.360715738104921</v>
      </c>
      <c r="W4">
        <v>1.1793411956079707</v>
      </c>
    </row>
    <row r="5" spans="1:23" ht="15">
      <c r="A5" s="1" t="s">
        <v>3</v>
      </c>
      <c r="E5" t="s">
        <v>61</v>
      </c>
      <c r="F5" t="s">
        <v>62</v>
      </c>
      <c r="G5" t="s">
        <v>63</v>
      </c>
      <c r="H5" t="s">
        <v>64</v>
      </c>
      <c r="I5" t="s">
        <v>65</v>
      </c>
      <c r="J5" t="s">
        <v>66</v>
      </c>
      <c r="K5" t="s">
        <v>67</v>
      </c>
      <c r="L5" t="s">
        <v>68</v>
      </c>
      <c r="M5" t="s">
        <v>69</v>
      </c>
      <c r="N5" t="s">
        <v>70</v>
      </c>
      <c r="O5" t="s">
        <v>71</v>
      </c>
      <c r="P5" t="s">
        <v>72</v>
      </c>
      <c r="Q5" t="s">
        <v>73</v>
      </c>
      <c r="R5" t="s">
        <v>74</v>
      </c>
      <c r="S5" t="s">
        <v>75</v>
      </c>
      <c r="T5" t="s">
        <v>76</v>
      </c>
      <c r="U5" t="s">
        <v>77</v>
      </c>
      <c r="V5" t="s">
        <v>78</v>
      </c>
      <c r="W5" t="s">
        <v>79</v>
      </c>
    </row>
    <row r="6" spans="1:4" ht="15">
      <c r="A6" s="3" t="s">
        <v>1</v>
      </c>
      <c r="B6" s="3" t="s">
        <v>0</v>
      </c>
      <c r="C6" s="4"/>
      <c r="D6" s="4"/>
    </row>
    <row r="7" spans="1:23" ht="15">
      <c r="A7" s="3" t="s">
        <v>10</v>
      </c>
      <c r="B7" s="3">
        <v>20</v>
      </c>
      <c r="C7" s="4">
        <f>SUM(E7:W7)</f>
        <v>20</v>
      </c>
      <c r="D7" s="4">
        <f>B7-C7</f>
        <v>0</v>
      </c>
      <c r="E7">
        <v>0</v>
      </c>
      <c r="F7" s="10">
        <v>0</v>
      </c>
      <c r="G7" s="10">
        <v>2</v>
      </c>
      <c r="H7" s="10">
        <v>2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2</v>
      </c>
      <c r="P7" s="10">
        <v>2</v>
      </c>
      <c r="Q7" s="10">
        <v>2</v>
      </c>
      <c r="R7" s="10">
        <v>2</v>
      </c>
      <c r="S7" s="10">
        <v>2</v>
      </c>
      <c r="T7" s="10">
        <v>2</v>
      </c>
      <c r="U7" s="10">
        <v>2</v>
      </c>
      <c r="V7" s="10">
        <v>2</v>
      </c>
      <c r="W7" s="10">
        <v>0</v>
      </c>
    </row>
    <row r="8" spans="1:23" ht="15">
      <c r="A8" s="3" t="s">
        <v>11</v>
      </c>
      <c r="B8" s="3">
        <v>10</v>
      </c>
      <c r="C8" s="4">
        <f aca="true" t="shared" si="0" ref="C8:C21">SUM(E8:W8)</f>
        <v>10</v>
      </c>
      <c r="D8" s="4">
        <f aca="true" t="shared" si="1" ref="D8:D19">B8-C8</f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2</v>
      </c>
      <c r="K8" s="10">
        <v>0</v>
      </c>
      <c r="L8" s="10">
        <v>3</v>
      </c>
      <c r="M8" s="10">
        <v>0</v>
      </c>
      <c r="N8" s="10">
        <v>0</v>
      </c>
      <c r="O8" s="10">
        <v>0</v>
      </c>
      <c r="P8" s="10">
        <v>0</v>
      </c>
      <c r="Q8" s="10">
        <v>2</v>
      </c>
      <c r="R8" s="10">
        <v>0</v>
      </c>
      <c r="S8" s="10">
        <v>3</v>
      </c>
      <c r="T8" s="10">
        <v>0</v>
      </c>
      <c r="U8" s="10">
        <v>0</v>
      </c>
      <c r="V8" s="10">
        <v>0</v>
      </c>
      <c r="W8" s="10">
        <v>0</v>
      </c>
    </row>
    <row r="9" spans="1:23" ht="15">
      <c r="A9" s="3" t="s">
        <v>12</v>
      </c>
      <c r="B9" s="3">
        <v>10</v>
      </c>
      <c r="C9" s="4">
        <f t="shared" si="0"/>
        <v>10</v>
      </c>
      <c r="D9" s="4">
        <f t="shared" si="1"/>
        <v>0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0</v>
      </c>
      <c r="K9" s="10">
        <v>0</v>
      </c>
      <c r="L9" s="10">
        <v>0</v>
      </c>
      <c r="M9" s="10">
        <v>2</v>
      </c>
      <c r="N9" s="10">
        <v>0</v>
      </c>
      <c r="O9" s="10">
        <v>0</v>
      </c>
      <c r="P9" s="10">
        <v>0</v>
      </c>
      <c r="Q9" s="10">
        <v>0</v>
      </c>
      <c r="R9" s="10">
        <v>2</v>
      </c>
      <c r="S9" s="10">
        <v>0</v>
      </c>
      <c r="T9" s="10">
        <v>2</v>
      </c>
      <c r="U9" s="10">
        <v>0</v>
      </c>
      <c r="V9" s="10">
        <v>0</v>
      </c>
      <c r="W9" s="10">
        <v>2</v>
      </c>
    </row>
    <row r="10" spans="1:23" ht="15">
      <c r="A10" s="3" t="s">
        <v>13</v>
      </c>
      <c r="B10" s="3">
        <v>10</v>
      </c>
      <c r="C10" s="4">
        <f t="shared" si="0"/>
        <v>10</v>
      </c>
      <c r="D10" s="4">
        <f t="shared" si="1"/>
        <v>0</v>
      </c>
      <c r="E10" s="10">
        <v>0</v>
      </c>
      <c r="F10" s="10">
        <v>0</v>
      </c>
      <c r="G10" s="10">
        <v>0</v>
      </c>
      <c r="H10" s="10">
        <v>3</v>
      </c>
      <c r="I10" s="10">
        <v>0</v>
      </c>
      <c r="J10" s="10">
        <v>0</v>
      </c>
      <c r="K10" s="10">
        <v>2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2</v>
      </c>
      <c r="R10" s="10">
        <v>0</v>
      </c>
      <c r="S10" s="10">
        <v>0</v>
      </c>
      <c r="T10" s="10">
        <v>0</v>
      </c>
      <c r="U10" s="10">
        <v>0</v>
      </c>
      <c r="V10" s="10">
        <v>3</v>
      </c>
      <c r="W10" s="10">
        <v>0</v>
      </c>
    </row>
    <row r="11" spans="1:23" ht="15">
      <c r="A11" s="8" t="s">
        <v>14</v>
      </c>
      <c r="B11" s="3">
        <v>10</v>
      </c>
      <c r="C11" s="4">
        <f t="shared" si="0"/>
        <v>10</v>
      </c>
      <c r="D11" s="4">
        <f t="shared" si="1"/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0</v>
      </c>
      <c r="O11" s="10">
        <v>2</v>
      </c>
      <c r="P11" s="10">
        <v>2</v>
      </c>
      <c r="Q11" s="10">
        <v>0</v>
      </c>
      <c r="R11" s="10">
        <v>2</v>
      </c>
      <c r="S11" s="10">
        <v>0</v>
      </c>
      <c r="T11" s="10">
        <v>2</v>
      </c>
      <c r="U11" s="10">
        <v>0</v>
      </c>
      <c r="V11" s="10">
        <v>0</v>
      </c>
      <c r="W11" s="10">
        <v>0</v>
      </c>
    </row>
    <row r="12" spans="1:23" ht="15">
      <c r="A12" s="8" t="s">
        <v>15</v>
      </c>
      <c r="B12" s="3">
        <v>10</v>
      </c>
      <c r="C12" s="4">
        <f t="shared" si="0"/>
        <v>10</v>
      </c>
      <c r="D12" s="4">
        <f t="shared" si="1"/>
        <v>0</v>
      </c>
      <c r="E12" s="10">
        <v>0</v>
      </c>
      <c r="F12" s="10">
        <v>0</v>
      </c>
      <c r="G12" s="10">
        <v>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2</v>
      </c>
      <c r="R12" s="10">
        <v>0</v>
      </c>
      <c r="S12" s="10">
        <v>2</v>
      </c>
      <c r="T12" s="10">
        <v>2</v>
      </c>
      <c r="U12" s="10">
        <v>0</v>
      </c>
      <c r="V12" s="10">
        <v>2</v>
      </c>
      <c r="W12" s="10">
        <v>0</v>
      </c>
    </row>
    <row r="13" spans="1:23" ht="15">
      <c r="A13" s="8" t="s">
        <v>16</v>
      </c>
      <c r="B13" s="8">
        <v>50</v>
      </c>
      <c r="C13" s="4">
        <f t="shared" si="0"/>
        <v>50</v>
      </c>
      <c r="D13" s="4">
        <f t="shared" si="1"/>
        <v>0</v>
      </c>
      <c r="E13" s="10">
        <v>0</v>
      </c>
      <c r="F13" s="10">
        <v>0</v>
      </c>
      <c r="G13" s="10">
        <v>2</v>
      </c>
      <c r="H13" s="10">
        <v>2</v>
      </c>
      <c r="I13" s="10">
        <v>0</v>
      </c>
      <c r="J13" s="10">
        <v>0</v>
      </c>
      <c r="K13" s="10">
        <v>2</v>
      </c>
      <c r="L13" s="10">
        <v>0</v>
      </c>
      <c r="M13" s="10">
        <v>3</v>
      </c>
      <c r="N13" s="10">
        <v>0</v>
      </c>
      <c r="O13" s="10">
        <v>6</v>
      </c>
      <c r="P13" s="10">
        <v>6</v>
      </c>
      <c r="Q13" s="10">
        <v>5</v>
      </c>
      <c r="R13" s="10">
        <v>8</v>
      </c>
      <c r="S13" s="10">
        <v>6</v>
      </c>
      <c r="T13" s="10">
        <v>4</v>
      </c>
      <c r="U13" s="10">
        <v>2</v>
      </c>
      <c r="V13" s="10">
        <v>4</v>
      </c>
      <c r="W13" s="10">
        <v>0</v>
      </c>
    </row>
    <row r="14" spans="1:23" ht="15">
      <c r="A14" s="8" t="s">
        <v>17</v>
      </c>
      <c r="B14" s="8">
        <v>50</v>
      </c>
      <c r="C14" s="4">
        <f t="shared" si="0"/>
        <v>50</v>
      </c>
      <c r="D14" s="4">
        <f t="shared" si="1"/>
        <v>0</v>
      </c>
      <c r="E14" s="10">
        <v>0</v>
      </c>
      <c r="F14" s="10">
        <v>0</v>
      </c>
      <c r="G14" s="10">
        <v>2</v>
      </c>
      <c r="H14" s="10">
        <v>0</v>
      </c>
      <c r="I14" s="10">
        <v>2</v>
      </c>
      <c r="J14" s="10">
        <v>2</v>
      </c>
      <c r="K14" s="10">
        <v>0</v>
      </c>
      <c r="L14" s="10">
        <v>0</v>
      </c>
      <c r="M14" s="10">
        <v>0</v>
      </c>
      <c r="N14" s="10">
        <v>4</v>
      </c>
      <c r="O14" s="10">
        <v>7</v>
      </c>
      <c r="P14" s="10">
        <v>5</v>
      </c>
      <c r="Q14" s="10">
        <v>5</v>
      </c>
      <c r="R14" s="10">
        <v>7</v>
      </c>
      <c r="S14" s="10">
        <v>6</v>
      </c>
      <c r="T14" s="10">
        <v>4</v>
      </c>
      <c r="U14" s="10">
        <v>0</v>
      </c>
      <c r="V14" s="10">
        <v>4</v>
      </c>
      <c r="W14" s="10">
        <v>2</v>
      </c>
    </row>
    <row r="15" spans="1:23" ht="15">
      <c r="A15" s="8" t="s">
        <v>18</v>
      </c>
      <c r="B15" s="8">
        <v>50</v>
      </c>
      <c r="C15" s="4">
        <f t="shared" si="0"/>
        <v>50</v>
      </c>
      <c r="D15" s="4">
        <f t="shared" si="1"/>
        <v>0</v>
      </c>
      <c r="E15" s="10">
        <v>0</v>
      </c>
      <c r="F15" s="10">
        <v>0</v>
      </c>
      <c r="G15" s="10">
        <v>2</v>
      </c>
      <c r="H15" s="10">
        <v>2</v>
      </c>
      <c r="I15" s="10">
        <v>0</v>
      </c>
      <c r="J15" s="10">
        <v>0</v>
      </c>
      <c r="K15" s="10">
        <v>0</v>
      </c>
      <c r="L15" s="10">
        <v>2</v>
      </c>
      <c r="M15" s="10">
        <v>0</v>
      </c>
      <c r="N15" s="10">
        <v>0</v>
      </c>
      <c r="O15" s="10">
        <v>9</v>
      </c>
      <c r="P15" s="10">
        <v>6</v>
      </c>
      <c r="Q15" s="10">
        <v>7</v>
      </c>
      <c r="R15" s="10">
        <v>7</v>
      </c>
      <c r="S15" s="10">
        <v>6</v>
      </c>
      <c r="T15" s="10">
        <v>5</v>
      </c>
      <c r="U15" s="10">
        <v>0</v>
      </c>
      <c r="V15" s="10">
        <v>4</v>
      </c>
      <c r="W15" s="10">
        <v>0</v>
      </c>
    </row>
    <row r="16" spans="1:23" ht="15">
      <c r="A16" s="8" t="s">
        <v>19</v>
      </c>
      <c r="B16" s="8">
        <v>50</v>
      </c>
      <c r="C16" s="4">
        <f t="shared" si="0"/>
        <v>50</v>
      </c>
      <c r="D16" s="4">
        <f t="shared" si="1"/>
        <v>0</v>
      </c>
      <c r="E16" s="10">
        <v>0</v>
      </c>
      <c r="F16" s="10">
        <v>0</v>
      </c>
      <c r="G16" s="10">
        <v>2</v>
      </c>
      <c r="H16" s="10">
        <v>0</v>
      </c>
      <c r="I16" s="10">
        <v>2</v>
      </c>
      <c r="J16" s="10">
        <v>0</v>
      </c>
      <c r="K16" s="10">
        <v>2</v>
      </c>
      <c r="L16" s="10">
        <v>0</v>
      </c>
      <c r="M16" s="10">
        <v>2</v>
      </c>
      <c r="N16" s="10">
        <v>0</v>
      </c>
      <c r="O16" s="10">
        <v>10</v>
      </c>
      <c r="P16" s="10">
        <v>5</v>
      </c>
      <c r="Q16" s="10">
        <v>5</v>
      </c>
      <c r="R16" s="10">
        <v>7</v>
      </c>
      <c r="S16" s="10">
        <v>6</v>
      </c>
      <c r="T16" s="10">
        <v>3</v>
      </c>
      <c r="U16" s="10">
        <v>2</v>
      </c>
      <c r="V16" s="10">
        <v>4</v>
      </c>
      <c r="W16" s="10">
        <v>0</v>
      </c>
    </row>
    <row r="17" spans="1:23" ht="15">
      <c r="A17" s="8" t="s">
        <v>20</v>
      </c>
      <c r="B17" s="8">
        <v>50</v>
      </c>
      <c r="C17" s="4">
        <f t="shared" si="0"/>
        <v>50</v>
      </c>
      <c r="D17" s="4">
        <f t="shared" si="1"/>
        <v>0</v>
      </c>
      <c r="E17" s="10">
        <v>0</v>
      </c>
      <c r="F17" s="10">
        <v>0</v>
      </c>
      <c r="G17" s="10">
        <v>2</v>
      </c>
      <c r="H17" s="10">
        <v>2</v>
      </c>
      <c r="I17" s="10">
        <v>0</v>
      </c>
      <c r="J17" s="10">
        <v>2</v>
      </c>
      <c r="K17" s="10">
        <v>0</v>
      </c>
      <c r="L17" s="10">
        <v>2</v>
      </c>
      <c r="M17" s="10">
        <v>0</v>
      </c>
      <c r="N17" s="10">
        <v>2</v>
      </c>
      <c r="O17" s="10">
        <v>10</v>
      </c>
      <c r="P17" s="10">
        <v>5</v>
      </c>
      <c r="Q17" s="10">
        <v>5</v>
      </c>
      <c r="R17" s="10">
        <v>8</v>
      </c>
      <c r="S17" s="10">
        <v>6</v>
      </c>
      <c r="T17" s="10">
        <v>3</v>
      </c>
      <c r="U17" s="10">
        <v>0</v>
      </c>
      <c r="V17" s="10">
        <v>3</v>
      </c>
      <c r="W17" s="10">
        <v>0</v>
      </c>
    </row>
    <row r="18" spans="1:23" ht="15">
      <c r="A18" s="8" t="s">
        <v>21</v>
      </c>
      <c r="B18" s="8">
        <v>20</v>
      </c>
      <c r="C18" s="4">
        <f t="shared" si="0"/>
        <v>20</v>
      </c>
      <c r="D18" s="4">
        <f t="shared" si="1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2</v>
      </c>
      <c r="J18" s="10">
        <v>0</v>
      </c>
      <c r="K18" s="10">
        <v>3</v>
      </c>
      <c r="L18" s="10">
        <v>0</v>
      </c>
      <c r="M18" s="10">
        <v>0</v>
      </c>
      <c r="N18" s="10">
        <v>0</v>
      </c>
      <c r="O18" s="10">
        <v>0</v>
      </c>
      <c r="P18" s="10">
        <v>3</v>
      </c>
      <c r="Q18" s="10">
        <v>2</v>
      </c>
      <c r="R18" s="10">
        <v>2</v>
      </c>
      <c r="S18" s="10">
        <v>2</v>
      </c>
      <c r="T18" s="10">
        <v>2</v>
      </c>
      <c r="U18" s="10">
        <v>4</v>
      </c>
      <c r="V18" s="10">
        <v>0</v>
      </c>
      <c r="W18" s="10">
        <v>0</v>
      </c>
    </row>
    <row r="19" spans="1:23" ht="15">
      <c r="A19" s="8" t="s">
        <v>22</v>
      </c>
      <c r="B19" s="8">
        <v>40</v>
      </c>
      <c r="C19" s="4">
        <f t="shared" si="0"/>
        <v>40</v>
      </c>
      <c r="D19" s="4">
        <f t="shared" si="1"/>
        <v>0</v>
      </c>
      <c r="E19" s="10">
        <v>0</v>
      </c>
      <c r="F19" s="10">
        <v>0</v>
      </c>
      <c r="G19" s="10">
        <v>2</v>
      </c>
      <c r="H19" s="10">
        <v>0</v>
      </c>
      <c r="I19" s="10">
        <v>0</v>
      </c>
      <c r="J19" s="10">
        <v>3</v>
      </c>
      <c r="K19" s="10">
        <v>0</v>
      </c>
      <c r="L19" s="10">
        <v>2</v>
      </c>
      <c r="M19" s="10">
        <v>0</v>
      </c>
      <c r="N19" s="10">
        <v>0</v>
      </c>
      <c r="O19" s="10">
        <v>8</v>
      </c>
      <c r="P19" s="10">
        <v>4</v>
      </c>
      <c r="Q19" s="10">
        <v>4</v>
      </c>
      <c r="R19" s="10">
        <v>8</v>
      </c>
      <c r="S19" s="10">
        <v>4</v>
      </c>
      <c r="T19" s="10">
        <v>3</v>
      </c>
      <c r="U19" s="10">
        <v>0</v>
      </c>
      <c r="V19" s="10">
        <v>2</v>
      </c>
      <c r="W19" s="10">
        <v>0</v>
      </c>
    </row>
    <row r="20" spans="2:23" ht="15">
      <c r="B20">
        <f>SUM(B7:B19)</f>
        <v>380</v>
      </c>
      <c r="C20" s="4">
        <f t="shared" si="0"/>
        <v>380</v>
      </c>
      <c r="D20" s="4"/>
      <c r="E20">
        <f>$B$20*E4/100</f>
        <v>1.2362749084993916</v>
      </c>
      <c r="F20" s="10">
        <f aca="true" t="shared" si="2" ref="F20:W20">$B$20*F4/100</f>
        <v>0.3090687271248475</v>
      </c>
      <c r="G20" s="10">
        <f t="shared" si="2"/>
        <v>15.917039446929646</v>
      </c>
      <c r="H20" s="10">
        <f t="shared" si="2"/>
        <v>10.971939812932087</v>
      </c>
      <c r="I20" s="10">
        <f t="shared" si="2"/>
        <v>7.108580723871492</v>
      </c>
      <c r="J20" s="10">
        <f t="shared" si="2"/>
        <v>10.66287108580724</v>
      </c>
      <c r="K20" s="10">
        <f t="shared" si="2"/>
        <v>8.808458723058154</v>
      </c>
      <c r="L20" s="10">
        <f t="shared" si="2"/>
        <v>9.272061813745424</v>
      </c>
      <c r="M20" s="10">
        <f t="shared" si="2"/>
        <v>7.41764945099634</v>
      </c>
      <c r="N20" s="10">
        <f t="shared" si="2"/>
        <v>5.7177714518096785</v>
      </c>
      <c r="O20" s="10">
        <f>$B$20*O4/100</f>
        <v>53.623424156161036</v>
      </c>
      <c r="P20" s="10">
        <f t="shared" si="2"/>
        <v>37.86091907279382</v>
      </c>
      <c r="Q20" s="10">
        <f t="shared" si="2"/>
        <v>41.41520943472957</v>
      </c>
      <c r="R20" s="10">
        <f t="shared" si="2"/>
        <v>53.005286701911345</v>
      </c>
      <c r="S20" s="10">
        <f t="shared" si="2"/>
        <v>43.424156161041076</v>
      </c>
      <c r="T20" s="10">
        <f t="shared" si="2"/>
        <v>30.906872712484752</v>
      </c>
      <c r="U20" s="10">
        <f t="shared" si="2"/>
        <v>9.89019926799512</v>
      </c>
      <c r="V20" s="10">
        <f t="shared" si="2"/>
        <v>27.9707198047987</v>
      </c>
      <c r="W20" s="10">
        <f t="shared" si="2"/>
        <v>4.481496543310288</v>
      </c>
    </row>
    <row r="21" spans="3:23" ht="15">
      <c r="C21" s="5">
        <f t="shared" si="0"/>
        <v>380</v>
      </c>
      <c r="E21">
        <f>SUM(E7:E19)</f>
        <v>0</v>
      </c>
      <c r="F21" s="10">
        <f aca="true" t="shared" si="3" ref="F21:W21">SUM(F7:F19)</f>
        <v>0</v>
      </c>
      <c r="G21" s="10">
        <f t="shared" si="3"/>
        <v>16</v>
      </c>
      <c r="H21" s="10">
        <f t="shared" si="3"/>
        <v>11</v>
      </c>
      <c r="I21" s="10">
        <f t="shared" si="3"/>
        <v>8</v>
      </c>
      <c r="J21" s="10">
        <f t="shared" si="3"/>
        <v>11</v>
      </c>
      <c r="K21" s="10">
        <f t="shared" si="3"/>
        <v>9</v>
      </c>
      <c r="L21" s="10">
        <f t="shared" si="3"/>
        <v>9</v>
      </c>
      <c r="M21" s="10">
        <f t="shared" si="3"/>
        <v>7</v>
      </c>
      <c r="N21" s="10">
        <f t="shared" si="3"/>
        <v>6</v>
      </c>
      <c r="O21" s="10">
        <f t="shared" si="3"/>
        <v>54</v>
      </c>
      <c r="P21" s="10">
        <f t="shared" si="3"/>
        <v>38</v>
      </c>
      <c r="Q21" s="10">
        <f t="shared" si="3"/>
        <v>41</v>
      </c>
      <c r="R21" s="10">
        <f t="shared" si="3"/>
        <v>53</v>
      </c>
      <c r="S21" s="10">
        <f t="shared" si="3"/>
        <v>43</v>
      </c>
      <c r="T21" s="10">
        <f t="shared" si="3"/>
        <v>32</v>
      </c>
      <c r="U21" s="10">
        <f t="shared" si="3"/>
        <v>10</v>
      </c>
      <c r="V21" s="10">
        <f t="shared" si="3"/>
        <v>28</v>
      </c>
      <c r="W21" s="10">
        <f t="shared" si="3"/>
        <v>4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4"/>
  <sheetViews>
    <sheetView zoomScale="85" zoomScaleNormal="85" zoomScalePageLayoutView="0" workbookViewId="0" topLeftCell="A10">
      <pane xSplit="4" topLeftCell="E1" activePane="topRight" state="frozen"/>
      <selection pane="topLeft" activeCell="A4" sqref="A4"/>
      <selection pane="topRight" activeCell="W32" sqref="E7:W32"/>
    </sheetView>
  </sheetViews>
  <sheetFormatPr defaultColWidth="8.8515625" defaultRowHeight="15"/>
  <cols>
    <col min="1" max="1" width="28.140625" style="0" bestFit="1" customWidth="1"/>
    <col min="2" max="2" width="11.140625" style="0" bestFit="1" customWidth="1"/>
    <col min="3" max="4" width="3.00390625" style="10" bestFit="1" customWidth="1"/>
    <col min="5" max="5" width="24.28125" style="0" bestFit="1" customWidth="1"/>
    <col min="6" max="6" width="18.00390625" style="0" bestFit="1" customWidth="1"/>
    <col min="7" max="7" width="12.00390625" style="0" bestFit="1" customWidth="1"/>
    <col min="8" max="8" width="25.00390625" style="0" bestFit="1" customWidth="1"/>
    <col min="9" max="9" width="23.7109375" style="0" bestFit="1" customWidth="1"/>
    <col min="10" max="10" width="21.00390625" style="0" bestFit="1" customWidth="1"/>
    <col min="11" max="11" width="26.140625" style="0" bestFit="1" customWidth="1"/>
    <col min="12" max="12" width="22.00390625" style="0" bestFit="1" customWidth="1"/>
    <col min="13" max="13" width="28.7109375" style="0" bestFit="1" customWidth="1"/>
    <col min="14" max="14" width="21.8515625" style="0" bestFit="1" customWidth="1"/>
    <col min="15" max="15" width="22.57421875" style="0" bestFit="1" customWidth="1"/>
    <col min="16" max="16" width="22.421875" style="0" bestFit="1" customWidth="1"/>
    <col min="17" max="17" width="29.28125" style="0" bestFit="1" customWidth="1"/>
    <col min="18" max="18" width="26.7109375" style="0" bestFit="1" customWidth="1"/>
    <col min="19" max="19" width="21.7109375" style="0" bestFit="1" customWidth="1"/>
    <col min="20" max="20" width="24.28125" style="0" bestFit="1" customWidth="1"/>
    <col min="21" max="21" width="12.00390625" style="0" bestFit="1" customWidth="1"/>
    <col min="22" max="22" width="25.7109375" style="0" bestFit="1" customWidth="1"/>
    <col min="23" max="23" width="12.00390625" style="0" bestFit="1" customWidth="1"/>
  </cols>
  <sheetData>
    <row r="2" ht="23.25">
      <c r="A2" s="2" t="s">
        <v>4</v>
      </c>
    </row>
    <row r="3" s="10" customFormat="1" ht="23.25">
      <c r="A3" s="2"/>
    </row>
    <row r="4" spans="1:4" ht="15">
      <c r="A4" s="6" t="s">
        <v>6</v>
      </c>
      <c r="B4" s="1"/>
      <c r="C4" s="1"/>
      <c r="D4" s="1"/>
    </row>
    <row r="5" spans="1:23" ht="15">
      <c r="A5" s="1" t="s">
        <v>2</v>
      </c>
      <c r="E5" s="10">
        <v>0.325335502236682</v>
      </c>
      <c r="F5" s="10">
        <v>0.08133387555917039</v>
      </c>
      <c r="G5" s="10">
        <v>4.188694591297275</v>
      </c>
      <c r="H5" s="10">
        <v>2.887352582350549</v>
      </c>
      <c r="I5" s="10">
        <v>1.870679137860919</v>
      </c>
      <c r="J5" s="10">
        <v>2.8060187067913787</v>
      </c>
      <c r="K5" s="10">
        <v>2.3180154534363564</v>
      </c>
      <c r="L5" s="10">
        <v>2.4400162667751117</v>
      </c>
      <c r="M5" s="10">
        <v>1.9520130134200895</v>
      </c>
      <c r="N5" s="10">
        <v>1.5046766978446524</v>
      </c>
      <c r="O5" s="10">
        <v>14.111427409516063</v>
      </c>
      <c r="P5" s="10">
        <v>9.963399755998374</v>
      </c>
      <c r="Q5" s="10">
        <v>10.898739324928833</v>
      </c>
      <c r="R5" s="10">
        <v>13.948759658397723</v>
      </c>
      <c r="S5" s="10">
        <v>11.42740951606344</v>
      </c>
      <c r="T5" s="10">
        <v>8.13338755591704</v>
      </c>
      <c r="U5" s="10">
        <v>2.6026840178934525</v>
      </c>
      <c r="V5" s="10">
        <v>7.360715738104921</v>
      </c>
      <c r="W5" s="10">
        <v>1.1793411956079707</v>
      </c>
    </row>
    <row r="6" spans="1:23" ht="15">
      <c r="A6" s="3" t="s">
        <v>1</v>
      </c>
      <c r="B6" s="3" t="s">
        <v>0</v>
      </c>
      <c r="C6" s="4"/>
      <c r="D6" s="4"/>
      <c r="E6" s="10" t="s">
        <v>61</v>
      </c>
      <c r="F6" s="10" t="s">
        <v>62</v>
      </c>
      <c r="G6" s="10" t="s">
        <v>63</v>
      </c>
      <c r="H6" s="10" t="s">
        <v>64</v>
      </c>
      <c r="I6" s="10" t="s">
        <v>65</v>
      </c>
      <c r="J6" s="10" t="s">
        <v>66</v>
      </c>
      <c r="K6" s="10" t="s">
        <v>67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0" t="s">
        <v>74</v>
      </c>
      <c r="S6" s="10" t="s">
        <v>75</v>
      </c>
      <c r="T6" s="10" t="s">
        <v>76</v>
      </c>
      <c r="U6" s="10" t="s">
        <v>77</v>
      </c>
      <c r="V6" s="10" t="s">
        <v>78</v>
      </c>
      <c r="W6" s="10" t="s">
        <v>79</v>
      </c>
    </row>
    <row r="7" spans="1:23" ht="15">
      <c r="A7" s="3" t="s">
        <v>24</v>
      </c>
      <c r="B7" s="3">
        <v>26</v>
      </c>
      <c r="C7" s="4">
        <f>SUM(E7:W7)</f>
        <v>26</v>
      </c>
      <c r="D7" s="4">
        <f>B7-C7</f>
        <v>0</v>
      </c>
      <c r="E7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</v>
      </c>
      <c r="L7" s="10">
        <v>0</v>
      </c>
      <c r="M7" s="10">
        <v>2</v>
      </c>
      <c r="N7" s="10">
        <v>0</v>
      </c>
      <c r="O7" s="10">
        <v>4</v>
      </c>
      <c r="P7" s="10">
        <v>2</v>
      </c>
      <c r="Q7" s="10">
        <v>3</v>
      </c>
      <c r="R7" s="10">
        <v>4</v>
      </c>
      <c r="S7" s="10">
        <v>5</v>
      </c>
      <c r="T7" s="10">
        <v>2</v>
      </c>
      <c r="U7" s="10">
        <v>0</v>
      </c>
      <c r="V7" s="10">
        <v>2</v>
      </c>
      <c r="W7" s="10">
        <v>0</v>
      </c>
    </row>
    <row r="8" spans="1:23" ht="15">
      <c r="A8" s="3" t="s">
        <v>25</v>
      </c>
      <c r="B8" s="3">
        <v>16</v>
      </c>
      <c r="C8" s="4">
        <f aca="true" t="shared" si="0" ref="C8:C19">SUM(E8:W8)</f>
        <v>16</v>
      </c>
      <c r="D8" s="4">
        <f aca="true" t="shared" si="1" ref="D8:D19">B8-C8</f>
        <v>0</v>
      </c>
      <c r="E8" s="10">
        <v>0</v>
      </c>
      <c r="F8" s="10">
        <v>0</v>
      </c>
      <c r="G8" s="10">
        <v>2</v>
      </c>
      <c r="H8" s="10">
        <v>2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2</v>
      </c>
      <c r="O8" s="10">
        <v>2</v>
      </c>
      <c r="P8" s="10">
        <v>2</v>
      </c>
      <c r="Q8" s="10">
        <v>2</v>
      </c>
      <c r="R8" s="10">
        <v>2</v>
      </c>
      <c r="S8" s="10">
        <v>0</v>
      </c>
      <c r="T8" s="10">
        <v>0</v>
      </c>
      <c r="U8" s="10">
        <v>0</v>
      </c>
      <c r="V8" s="10">
        <v>2</v>
      </c>
      <c r="W8" s="10">
        <v>0</v>
      </c>
    </row>
    <row r="9" spans="1:23" ht="15">
      <c r="A9" s="3" t="s">
        <v>10</v>
      </c>
      <c r="B9" s="3">
        <v>26</v>
      </c>
      <c r="C9" s="4">
        <f t="shared" si="0"/>
        <v>26</v>
      </c>
      <c r="D9" s="4">
        <f t="shared" si="1"/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2</v>
      </c>
      <c r="K9" s="10">
        <v>0</v>
      </c>
      <c r="L9" s="10">
        <v>2</v>
      </c>
      <c r="M9" s="10">
        <v>0</v>
      </c>
      <c r="N9" s="10">
        <v>0</v>
      </c>
      <c r="O9" s="10">
        <v>0</v>
      </c>
      <c r="P9" s="10">
        <v>3</v>
      </c>
      <c r="Q9" s="10">
        <v>4</v>
      </c>
      <c r="R9" s="10">
        <v>4</v>
      </c>
      <c r="S9" s="10">
        <v>3</v>
      </c>
      <c r="T9" s="10">
        <v>2</v>
      </c>
      <c r="U9" s="10">
        <v>2</v>
      </c>
      <c r="V9" s="10">
        <v>2</v>
      </c>
      <c r="W9" s="10">
        <v>2</v>
      </c>
    </row>
    <row r="10" spans="1:23" ht="15">
      <c r="A10" s="3" t="s">
        <v>26</v>
      </c>
      <c r="B10" s="3">
        <v>20</v>
      </c>
      <c r="C10" s="4">
        <f t="shared" si="0"/>
        <v>20</v>
      </c>
      <c r="D10" s="4">
        <f t="shared" si="1"/>
        <v>0</v>
      </c>
      <c r="E10" s="10">
        <v>0</v>
      </c>
      <c r="F10" s="10">
        <v>0</v>
      </c>
      <c r="G10" s="10">
        <v>2</v>
      </c>
      <c r="H10" s="10">
        <v>0</v>
      </c>
      <c r="I10" s="10">
        <v>3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2</v>
      </c>
      <c r="P10" s="10">
        <v>2</v>
      </c>
      <c r="Q10" s="10">
        <v>2</v>
      </c>
      <c r="R10" s="10">
        <v>3</v>
      </c>
      <c r="S10" s="10">
        <v>2</v>
      </c>
      <c r="T10" s="10">
        <v>2</v>
      </c>
      <c r="U10" s="10">
        <v>0</v>
      </c>
      <c r="V10" s="10">
        <v>2</v>
      </c>
      <c r="W10" s="10">
        <v>0</v>
      </c>
    </row>
    <row r="11" spans="1:23" ht="15">
      <c r="A11" s="3" t="s">
        <v>27</v>
      </c>
      <c r="B11" s="3">
        <v>26</v>
      </c>
      <c r="C11" s="4">
        <f t="shared" si="0"/>
        <v>26</v>
      </c>
      <c r="D11" s="4">
        <f t="shared" si="1"/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</v>
      </c>
      <c r="L11" s="10">
        <v>0</v>
      </c>
      <c r="M11" s="10">
        <v>2</v>
      </c>
      <c r="N11" s="10">
        <v>0</v>
      </c>
      <c r="O11" s="10">
        <v>4</v>
      </c>
      <c r="P11" s="10">
        <v>3</v>
      </c>
      <c r="Q11" s="10">
        <v>3</v>
      </c>
      <c r="R11" s="10">
        <v>4</v>
      </c>
      <c r="S11" s="10">
        <v>4</v>
      </c>
      <c r="T11" s="10">
        <v>2</v>
      </c>
      <c r="U11" s="10">
        <v>0</v>
      </c>
      <c r="V11" s="10">
        <v>2</v>
      </c>
      <c r="W11" s="10">
        <v>0</v>
      </c>
    </row>
    <row r="12" spans="1:23" ht="15">
      <c r="A12" s="3" t="s">
        <v>11</v>
      </c>
      <c r="B12" s="3">
        <v>26</v>
      </c>
      <c r="C12" s="4">
        <f t="shared" si="0"/>
        <v>26</v>
      </c>
      <c r="D12" s="4">
        <f t="shared" si="1"/>
        <v>0</v>
      </c>
      <c r="E12" s="10">
        <v>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10">
        <v>3</v>
      </c>
      <c r="P12" s="10">
        <v>2</v>
      </c>
      <c r="Q12" s="10">
        <v>3</v>
      </c>
      <c r="R12" s="10">
        <v>4</v>
      </c>
      <c r="S12" s="10">
        <v>3</v>
      </c>
      <c r="T12" s="10">
        <v>2</v>
      </c>
      <c r="U12" s="10">
        <v>2</v>
      </c>
      <c r="V12" s="10">
        <v>2</v>
      </c>
      <c r="W12" s="10">
        <v>0</v>
      </c>
    </row>
    <row r="13" spans="1:23" ht="15">
      <c r="A13" s="3" t="s">
        <v>28</v>
      </c>
      <c r="B13" s="3">
        <v>20</v>
      </c>
      <c r="C13" s="4">
        <f t="shared" si="0"/>
        <v>20</v>
      </c>
      <c r="D13" s="4">
        <f t="shared" si="1"/>
        <v>0</v>
      </c>
      <c r="E13" s="10">
        <v>0</v>
      </c>
      <c r="F13" s="10">
        <v>0</v>
      </c>
      <c r="G13" s="10">
        <v>2</v>
      </c>
      <c r="H13" s="10">
        <v>0</v>
      </c>
      <c r="I13" s="10">
        <v>0</v>
      </c>
      <c r="J13" s="10">
        <v>3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2</v>
      </c>
      <c r="Q13" s="10">
        <v>2</v>
      </c>
      <c r="R13" s="10">
        <v>3</v>
      </c>
      <c r="S13" s="10">
        <v>2</v>
      </c>
      <c r="T13" s="10">
        <v>2</v>
      </c>
      <c r="U13" s="10">
        <v>0</v>
      </c>
      <c r="V13" s="10">
        <v>2</v>
      </c>
      <c r="W13" s="10">
        <v>2</v>
      </c>
    </row>
    <row r="14" spans="1:23" ht="15">
      <c r="A14" s="3" t="s">
        <v>29</v>
      </c>
      <c r="B14" s="3">
        <v>20</v>
      </c>
      <c r="C14" s="4">
        <f t="shared" si="0"/>
        <v>20</v>
      </c>
      <c r="D14" s="4">
        <f t="shared" si="1"/>
        <v>0</v>
      </c>
      <c r="E14" s="10">
        <v>0</v>
      </c>
      <c r="F14" s="10">
        <v>0</v>
      </c>
      <c r="G14" s="10">
        <v>0</v>
      </c>
      <c r="H14" s="10">
        <v>0</v>
      </c>
      <c r="I14" s="10">
        <v>2</v>
      </c>
      <c r="J14" s="10">
        <v>0</v>
      </c>
      <c r="K14" s="10">
        <v>0</v>
      </c>
      <c r="L14" s="10">
        <v>0</v>
      </c>
      <c r="M14" s="10">
        <v>0</v>
      </c>
      <c r="N14" s="10">
        <v>2</v>
      </c>
      <c r="O14" s="10">
        <v>3</v>
      </c>
      <c r="P14" s="10">
        <v>2</v>
      </c>
      <c r="Q14" s="10">
        <v>2</v>
      </c>
      <c r="R14" s="10">
        <v>3</v>
      </c>
      <c r="S14" s="10">
        <v>2</v>
      </c>
      <c r="T14" s="10">
        <v>2</v>
      </c>
      <c r="U14" s="10">
        <v>0</v>
      </c>
      <c r="V14" s="10">
        <v>2</v>
      </c>
      <c r="W14" s="10">
        <v>0</v>
      </c>
    </row>
    <row r="15" spans="1:23" ht="15">
      <c r="A15" s="3" t="s">
        <v>30</v>
      </c>
      <c r="B15" s="3">
        <v>20</v>
      </c>
      <c r="C15" s="4">
        <f t="shared" si="0"/>
        <v>20</v>
      </c>
      <c r="D15" s="4">
        <f t="shared" si="1"/>
        <v>0</v>
      </c>
      <c r="E15" s="10">
        <v>0</v>
      </c>
      <c r="F15" s="10">
        <v>0</v>
      </c>
      <c r="G15" s="10">
        <v>2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3</v>
      </c>
      <c r="P15" s="10">
        <v>2</v>
      </c>
      <c r="Q15" s="10">
        <v>2</v>
      </c>
      <c r="R15" s="10">
        <v>3</v>
      </c>
      <c r="S15" s="10">
        <v>2</v>
      </c>
      <c r="T15" s="10">
        <v>2</v>
      </c>
      <c r="U15" s="10">
        <v>0</v>
      </c>
      <c r="V15" s="10">
        <v>2</v>
      </c>
      <c r="W15" s="10">
        <v>0</v>
      </c>
    </row>
    <row r="16" spans="1:23" ht="15">
      <c r="A16" s="3" t="s">
        <v>31</v>
      </c>
      <c r="B16" s="3">
        <v>20</v>
      </c>
      <c r="C16" s="4">
        <f t="shared" si="0"/>
        <v>20</v>
      </c>
      <c r="D16" s="4">
        <f t="shared" si="1"/>
        <v>0</v>
      </c>
      <c r="E16" s="10">
        <v>0</v>
      </c>
      <c r="F16" s="10">
        <v>0</v>
      </c>
      <c r="G16" s="10">
        <v>0</v>
      </c>
      <c r="H16" s="10">
        <v>2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0</v>
      </c>
      <c r="O16" s="10">
        <v>3</v>
      </c>
      <c r="P16" s="10">
        <v>2</v>
      </c>
      <c r="Q16" s="10">
        <v>2</v>
      </c>
      <c r="R16" s="10">
        <v>3</v>
      </c>
      <c r="S16" s="10">
        <v>2</v>
      </c>
      <c r="T16" s="10">
        <v>2</v>
      </c>
      <c r="U16" s="10">
        <v>0</v>
      </c>
      <c r="V16" s="10">
        <v>2</v>
      </c>
      <c r="W16" s="10">
        <v>0</v>
      </c>
    </row>
    <row r="17" spans="1:23" ht="15">
      <c r="A17" s="3" t="s">
        <v>32</v>
      </c>
      <c r="B17" s="3">
        <v>22</v>
      </c>
      <c r="C17" s="4">
        <f t="shared" si="0"/>
        <v>22</v>
      </c>
      <c r="D17" s="4">
        <f t="shared" si="1"/>
        <v>0</v>
      </c>
      <c r="E17" s="10">
        <v>0</v>
      </c>
      <c r="F17" s="10">
        <v>0</v>
      </c>
      <c r="G17" s="10">
        <v>2</v>
      </c>
      <c r="H17" s="10">
        <v>0</v>
      </c>
      <c r="I17" s="10">
        <v>0</v>
      </c>
      <c r="J17" s="10">
        <v>0</v>
      </c>
      <c r="K17" s="10">
        <v>2</v>
      </c>
      <c r="L17" s="10">
        <v>0</v>
      </c>
      <c r="M17" s="10">
        <v>0</v>
      </c>
      <c r="N17" s="10">
        <v>0</v>
      </c>
      <c r="O17" s="10">
        <v>2</v>
      </c>
      <c r="P17" s="10">
        <v>2</v>
      </c>
      <c r="Q17" s="10">
        <v>2</v>
      </c>
      <c r="R17" s="10">
        <v>3</v>
      </c>
      <c r="S17" s="10">
        <v>3</v>
      </c>
      <c r="T17" s="10">
        <v>2</v>
      </c>
      <c r="U17" s="10">
        <v>2</v>
      </c>
      <c r="V17" s="10">
        <v>2</v>
      </c>
      <c r="W17" s="10">
        <v>0</v>
      </c>
    </row>
    <row r="18" spans="1:23" ht="15">
      <c r="A18" s="3" t="s">
        <v>33</v>
      </c>
      <c r="B18" s="3">
        <v>20</v>
      </c>
      <c r="C18" s="4">
        <f t="shared" si="0"/>
        <v>20</v>
      </c>
      <c r="D18" s="4">
        <f t="shared" si="1"/>
        <v>0</v>
      </c>
      <c r="E18" s="10">
        <v>0</v>
      </c>
      <c r="F18" s="10">
        <v>0</v>
      </c>
      <c r="G18" s="10">
        <v>0</v>
      </c>
      <c r="H18" s="10">
        <v>2</v>
      </c>
      <c r="I18" s="10">
        <v>0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3</v>
      </c>
      <c r="P18" s="10">
        <v>2</v>
      </c>
      <c r="Q18" s="10">
        <v>2</v>
      </c>
      <c r="R18" s="10">
        <v>3</v>
      </c>
      <c r="S18" s="10">
        <v>2</v>
      </c>
      <c r="T18" s="10">
        <v>2</v>
      </c>
      <c r="U18" s="10">
        <v>0</v>
      </c>
      <c r="V18" s="10">
        <v>2</v>
      </c>
      <c r="W18" s="10">
        <v>0</v>
      </c>
    </row>
    <row r="19" spans="1:23" ht="15">
      <c r="A19" s="3" t="s">
        <v>34</v>
      </c>
      <c r="B19" s="3">
        <v>20</v>
      </c>
      <c r="C19" s="4">
        <f t="shared" si="0"/>
        <v>20</v>
      </c>
      <c r="D19" s="4">
        <f t="shared" si="1"/>
        <v>0</v>
      </c>
      <c r="E19" s="10">
        <v>0</v>
      </c>
      <c r="F19" s="10">
        <v>0</v>
      </c>
      <c r="G19" s="10">
        <v>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3</v>
      </c>
      <c r="P19" s="10">
        <v>2</v>
      </c>
      <c r="Q19" s="10">
        <v>2</v>
      </c>
      <c r="R19" s="10">
        <v>2</v>
      </c>
      <c r="S19" s="10">
        <v>2</v>
      </c>
      <c r="T19" s="10">
        <v>3</v>
      </c>
      <c r="U19" s="10">
        <v>2</v>
      </c>
      <c r="V19" s="10">
        <v>2</v>
      </c>
      <c r="W19" s="10">
        <v>0</v>
      </c>
    </row>
    <row r="20" spans="1:23" ht="15">
      <c r="A20" s="3" t="s">
        <v>35</v>
      </c>
      <c r="B20" s="3">
        <v>20</v>
      </c>
      <c r="C20" s="4">
        <f aca="true" t="shared" si="2" ref="C20:C32">SUM(E20:W20)</f>
        <v>20</v>
      </c>
      <c r="D20" s="4">
        <f aca="true" t="shared" si="3" ref="D20:D32">B20-C20</f>
        <v>0</v>
      </c>
      <c r="E20" s="10">
        <v>0</v>
      </c>
      <c r="F20" s="10">
        <v>0</v>
      </c>
      <c r="G20" s="10">
        <v>0</v>
      </c>
      <c r="H20" s="10">
        <v>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5</v>
      </c>
      <c r="P20" s="10">
        <v>2</v>
      </c>
      <c r="Q20" s="10">
        <v>3</v>
      </c>
      <c r="R20" s="10">
        <v>3</v>
      </c>
      <c r="S20" s="10">
        <v>2</v>
      </c>
      <c r="T20" s="10">
        <v>2</v>
      </c>
      <c r="U20" s="10">
        <v>0</v>
      </c>
      <c r="V20" s="10">
        <v>0</v>
      </c>
      <c r="W20" s="10">
        <v>0</v>
      </c>
    </row>
    <row r="21" spans="1:23" ht="15">
      <c r="A21" s="3" t="s">
        <v>36</v>
      </c>
      <c r="B21" s="3">
        <v>26</v>
      </c>
      <c r="C21" s="4">
        <f t="shared" si="2"/>
        <v>26</v>
      </c>
      <c r="D21" s="4">
        <f t="shared" si="3"/>
        <v>0</v>
      </c>
      <c r="E21" s="10">
        <v>0</v>
      </c>
      <c r="F21" s="10">
        <v>0</v>
      </c>
      <c r="G21" s="10">
        <v>2</v>
      </c>
      <c r="H21" s="10">
        <v>0</v>
      </c>
      <c r="I21" s="10">
        <v>0</v>
      </c>
      <c r="J21" s="10">
        <v>0</v>
      </c>
      <c r="K21" s="10">
        <v>0</v>
      </c>
      <c r="L21" s="10">
        <v>2</v>
      </c>
      <c r="M21" s="10">
        <v>0</v>
      </c>
      <c r="N21" s="10">
        <v>0</v>
      </c>
      <c r="O21" s="10">
        <v>5</v>
      </c>
      <c r="P21" s="10">
        <v>3</v>
      </c>
      <c r="Q21" s="10">
        <v>3</v>
      </c>
      <c r="R21" s="10">
        <v>4</v>
      </c>
      <c r="S21" s="10">
        <v>3</v>
      </c>
      <c r="T21" s="10">
        <v>2</v>
      </c>
      <c r="U21" s="10">
        <v>0</v>
      </c>
      <c r="V21" s="10">
        <v>2</v>
      </c>
      <c r="W21" s="10">
        <v>0</v>
      </c>
    </row>
    <row r="22" spans="1:23" ht="15">
      <c r="A22" s="3" t="s">
        <v>37</v>
      </c>
      <c r="B22" s="3">
        <v>22</v>
      </c>
      <c r="C22" s="4">
        <f t="shared" si="2"/>
        <v>22</v>
      </c>
      <c r="D22" s="4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</v>
      </c>
      <c r="K22" s="10">
        <v>2</v>
      </c>
      <c r="L22" s="10">
        <v>0</v>
      </c>
      <c r="M22" s="10">
        <v>0</v>
      </c>
      <c r="N22" s="10">
        <v>0</v>
      </c>
      <c r="O22" s="10">
        <v>4</v>
      </c>
      <c r="P22" s="10">
        <v>2</v>
      </c>
      <c r="Q22" s="10">
        <v>2</v>
      </c>
      <c r="R22" s="10">
        <v>3</v>
      </c>
      <c r="S22" s="10">
        <v>3</v>
      </c>
      <c r="T22" s="10">
        <v>2</v>
      </c>
      <c r="U22" s="10">
        <v>0</v>
      </c>
      <c r="V22" s="10">
        <v>2</v>
      </c>
      <c r="W22" s="10">
        <v>0</v>
      </c>
    </row>
    <row r="23" spans="1:23" ht="15">
      <c r="A23" s="3" t="s">
        <v>38</v>
      </c>
      <c r="B23" s="3">
        <v>22</v>
      </c>
      <c r="C23" s="4">
        <f t="shared" si="2"/>
        <v>22</v>
      </c>
      <c r="D23" s="4">
        <f t="shared" si="3"/>
        <v>0</v>
      </c>
      <c r="E23" s="10">
        <v>0</v>
      </c>
      <c r="F23" s="10">
        <v>0</v>
      </c>
      <c r="G23" s="10">
        <v>2</v>
      </c>
      <c r="H23" s="10">
        <v>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4</v>
      </c>
      <c r="P23" s="10">
        <v>2</v>
      </c>
      <c r="Q23" s="10">
        <v>2</v>
      </c>
      <c r="R23" s="10">
        <v>3</v>
      </c>
      <c r="S23" s="10">
        <v>3</v>
      </c>
      <c r="T23" s="10">
        <v>2</v>
      </c>
      <c r="U23" s="10">
        <v>2</v>
      </c>
      <c r="V23" s="10">
        <v>0</v>
      </c>
      <c r="W23" s="10">
        <v>0</v>
      </c>
    </row>
    <row r="24" spans="1:23" ht="15">
      <c r="A24" s="3" t="s">
        <v>39</v>
      </c>
      <c r="B24" s="3">
        <v>20</v>
      </c>
      <c r="C24" s="4">
        <f t="shared" si="2"/>
        <v>20</v>
      </c>
      <c r="D24" s="4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I24" s="10">
        <v>2</v>
      </c>
      <c r="J24" s="10">
        <v>2</v>
      </c>
      <c r="K24" s="10">
        <v>0</v>
      </c>
      <c r="L24" s="10">
        <v>2</v>
      </c>
      <c r="M24" s="10">
        <v>0</v>
      </c>
      <c r="N24" s="10">
        <v>0</v>
      </c>
      <c r="O24" s="10">
        <v>4</v>
      </c>
      <c r="P24" s="10">
        <v>2</v>
      </c>
      <c r="Q24" s="10">
        <v>2</v>
      </c>
      <c r="R24" s="10">
        <v>2</v>
      </c>
      <c r="S24" s="10">
        <v>2</v>
      </c>
      <c r="T24" s="10">
        <v>2</v>
      </c>
      <c r="U24" s="10">
        <v>0</v>
      </c>
      <c r="V24" s="10">
        <v>0</v>
      </c>
      <c r="W24" s="10">
        <v>0</v>
      </c>
    </row>
    <row r="25" spans="1:23" ht="15">
      <c r="A25" s="3" t="s">
        <v>40</v>
      </c>
      <c r="B25" s="3">
        <v>30</v>
      </c>
      <c r="C25" s="4">
        <f t="shared" si="2"/>
        <v>30</v>
      </c>
      <c r="D25" s="4">
        <f t="shared" si="3"/>
        <v>0</v>
      </c>
      <c r="E25" s="10">
        <v>0</v>
      </c>
      <c r="F25" s="10">
        <v>0</v>
      </c>
      <c r="G25" s="10">
        <v>2</v>
      </c>
      <c r="H25" s="10">
        <v>0</v>
      </c>
      <c r="I25" s="10">
        <v>0</v>
      </c>
      <c r="J25" s="10">
        <v>0</v>
      </c>
      <c r="K25" s="10">
        <v>2</v>
      </c>
      <c r="L25" s="10">
        <v>0</v>
      </c>
      <c r="M25" s="10">
        <v>0</v>
      </c>
      <c r="N25" s="10">
        <v>3</v>
      </c>
      <c r="O25" s="10">
        <v>6</v>
      </c>
      <c r="P25" s="10">
        <v>2</v>
      </c>
      <c r="Q25" s="10">
        <v>4</v>
      </c>
      <c r="R25" s="10">
        <v>4</v>
      </c>
      <c r="S25" s="10">
        <v>3</v>
      </c>
      <c r="T25" s="10">
        <v>2</v>
      </c>
      <c r="U25" s="10">
        <v>0</v>
      </c>
      <c r="V25" s="10">
        <v>2</v>
      </c>
      <c r="W25" s="10">
        <v>0</v>
      </c>
    </row>
    <row r="26" spans="1:23" ht="15">
      <c r="A26" s="3" t="s">
        <v>41</v>
      </c>
      <c r="B26" s="3">
        <v>20</v>
      </c>
      <c r="C26" s="4">
        <f t="shared" si="2"/>
        <v>20</v>
      </c>
      <c r="D26" s="4">
        <f t="shared" si="3"/>
        <v>0</v>
      </c>
      <c r="E26" s="10">
        <v>0</v>
      </c>
      <c r="F26" s="10">
        <v>0</v>
      </c>
      <c r="G26" s="10">
        <v>0</v>
      </c>
      <c r="H26" s="10">
        <v>2</v>
      </c>
      <c r="I26" s="10">
        <v>0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3</v>
      </c>
      <c r="P26" s="10">
        <v>2</v>
      </c>
      <c r="Q26" s="10">
        <v>2</v>
      </c>
      <c r="R26" s="10">
        <v>3</v>
      </c>
      <c r="S26" s="10">
        <v>2</v>
      </c>
      <c r="T26" s="10">
        <v>2</v>
      </c>
      <c r="U26" s="10">
        <v>2</v>
      </c>
      <c r="V26" s="10">
        <v>0</v>
      </c>
      <c r="W26" s="10">
        <v>0</v>
      </c>
    </row>
    <row r="27" spans="1:23" ht="15">
      <c r="A27" s="3" t="s">
        <v>42</v>
      </c>
      <c r="B27" s="3">
        <v>26</v>
      </c>
      <c r="C27" s="4">
        <f t="shared" si="2"/>
        <v>26</v>
      </c>
      <c r="D27" s="4">
        <f t="shared" si="3"/>
        <v>0</v>
      </c>
      <c r="E27" s="10">
        <v>0</v>
      </c>
      <c r="F27" s="10">
        <v>0</v>
      </c>
      <c r="G27" s="10">
        <v>2</v>
      </c>
      <c r="H27" s="10">
        <v>0</v>
      </c>
      <c r="I27" s="10">
        <v>0</v>
      </c>
      <c r="J27" s="10">
        <v>0</v>
      </c>
      <c r="K27" s="10">
        <v>0</v>
      </c>
      <c r="L27" s="10">
        <v>2</v>
      </c>
      <c r="M27" s="10">
        <v>0</v>
      </c>
      <c r="N27" s="10">
        <v>0</v>
      </c>
      <c r="O27" s="10">
        <v>3</v>
      </c>
      <c r="P27" s="10">
        <v>3</v>
      </c>
      <c r="Q27" s="10">
        <v>3</v>
      </c>
      <c r="R27" s="10">
        <v>3</v>
      </c>
      <c r="S27" s="10">
        <v>5</v>
      </c>
      <c r="T27" s="10">
        <v>0</v>
      </c>
      <c r="U27" s="10">
        <v>0</v>
      </c>
      <c r="V27" s="10">
        <v>2</v>
      </c>
      <c r="W27" s="10">
        <v>3</v>
      </c>
    </row>
    <row r="28" spans="1:23" ht="15">
      <c r="A28" s="3" t="s">
        <v>45</v>
      </c>
      <c r="B28" s="3">
        <v>30</v>
      </c>
      <c r="C28" s="4">
        <f t="shared" si="2"/>
        <v>30</v>
      </c>
      <c r="D28" s="4">
        <f t="shared" si="3"/>
        <v>0</v>
      </c>
      <c r="E28" s="10">
        <v>0</v>
      </c>
      <c r="F28" s="10">
        <v>0</v>
      </c>
      <c r="G28" s="10">
        <v>0</v>
      </c>
      <c r="H28" s="10">
        <v>2</v>
      </c>
      <c r="I28" s="10">
        <v>2</v>
      </c>
      <c r="J28" s="10">
        <v>0</v>
      </c>
      <c r="K28" s="10">
        <v>2</v>
      </c>
      <c r="L28" s="10">
        <v>0</v>
      </c>
      <c r="M28" s="10">
        <v>2</v>
      </c>
      <c r="N28" s="10">
        <v>0</v>
      </c>
      <c r="O28" s="10">
        <v>7</v>
      </c>
      <c r="P28" s="10">
        <v>3</v>
      </c>
      <c r="Q28" s="10">
        <v>3</v>
      </c>
      <c r="R28" s="10">
        <v>2</v>
      </c>
      <c r="S28" s="10">
        <v>3</v>
      </c>
      <c r="T28" s="10">
        <v>2</v>
      </c>
      <c r="U28" s="10">
        <v>0</v>
      </c>
      <c r="V28" s="10">
        <v>2</v>
      </c>
      <c r="W28" s="10">
        <v>0</v>
      </c>
    </row>
    <row r="29" spans="1:23" ht="15">
      <c r="A29" s="3" t="s">
        <v>43</v>
      </c>
      <c r="B29" s="3">
        <v>26</v>
      </c>
      <c r="C29" s="4">
        <f t="shared" si="2"/>
        <v>26</v>
      </c>
      <c r="D29" s="4">
        <f t="shared" si="3"/>
        <v>0</v>
      </c>
      <c r="E29" s="10">
        <v>0</v>
      </c>
      <c r="F29" s="10">
        <v>0</v>
      </c>
      <c r="G29" s="10">
        <v>2</v>
      </c>
      <c r="H29" s="10">
        <v>0</v>
      </c>
      <c r="I29" s="10">
        <v>0</v>
      </c>
      <c r="J29" s="10">
        <v>0</v>
      </c>
      <c r="K29" s="10">
        <v>0</v>
      </c>
      <c r="L29" s="10">
        <v>2</v>
      </c>
      <c r="M29" s="10">
        <v>0</v>
      </c>
      <c r="N29" s="10">
        <v>0</v>
      </c>
      <c r="O29" s="10">
        <v>4</v>
      </c>
      <c r="P29" s="10">
        <v>3</v>
      </c>
      <c r="Q29" s="10">
        <v>3</v>
      </c>
      <c r="R29" s="10">
        <v>4</v>
      </c>
      <c r="S29" s="10">
        <v>2</v>
      </c>
      <c r="T29" s="10">
        <v>2</v>
      </c>
      <c r="U29" s="10">
        <v>2</v>
      </c>
      <c r="V29" s="10">
        <v>2</v>
      </c>
      <c r="W29" s="10">
        <v>0</v>
      </c>
    </row>
    <row r="30" spans="1:23" ht="15">
      <c r="A30" s="3" t="s">
        <v>44</v>
      </c>
      <c r="B30" s="3">
        <v>26</v>
      </c>
      <c r="C30" s="4">
        <f t="shared" si="2"/>
        <v>26</v>
      </c>
      <c r="D30" s="4">
        <f t="shared" si="3"/>
        <v>0</v>
      </c>
      <c r="E30" s="10">
        <v>0</v>
      </c>
      <c r="F30" s="10">
        <v>0</v>
      </c>
      <c r="G30" s="10">
        <v>2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2</v>
      </c>
      <c r="O30" s="10">
        <v>4</v>
      </c>
      <c r="P30" s="10">
        <v>2</v>
      </c>
      <c r="Q30" s="10">
        <v>2</v>
      </c>
      <c r="R30" s="10">
        <v>4</v>
      </c>
      <c r="S30" s="10">
        <v>4</v>
      </c>
      <c r="T30" s="10">
        <v>2</v>
      </c>
      <c r="U30" s="10">
        <v>0</v>
      </c>
      <c r="V30" s="10">
        <v>2</v>
      </c>
      <c r="W30" s="10">
        <v>0</v>
      </c>
    </row>
    <row r="31" spans="1:23" ht="15">
      <c r="A31" s="3" t="s">
        <v>46</v>
      </c>
      <c r="B31" s="3">
        <v>26</v>
      </c>
      <c r="C31" s="4">
        <f t="shared" si="2"/>
        <v>26</v>
      </c>
      <c r="D31" s="4">
        <f t="shared" si="3"/>
        <v>0</v>
      </c>
      <c r="E31" s="10">
        <v>0</v>
      </c>
      <c r="F31" s="10">
        <v>0</v>
      </c>
      <c r="G31" s="10">
        <v>0</v>
      </c>
      <c r="H31" s="10">
        <v>2</v>
      </c>
      <c r="I31" s="10">
        <v>2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>
        <v>3</v>
      </c>
      <c r="Q31" s="10">
        <v>3</v>
      </c>
      <c r="R31" s="10">
        <v>4</v>
      </c>
      <c r="S31" s="10">
        <v>2</v>
      </c>
      <c r="T31" s="10">
        <v>2</v>
      </c>
      <c r="U31" s="10">
        <v>2</v>
      </c>
      <c r="V31" s="10">
        <v>2</v>
      </c>
      <c r="W31" s="10">
        <v>0</v>
      </c>
    </row>
    <row r="32" spans="1:23" ht="15">
      <c r="A32" s="3" t="s">
        <v>47</v>
      </c>
      <c r="B32" s="3">
        <v>26</v>
      </c>
      <c r="C32" s="4">
        <f t="shared" si="2"/>
        <v>26</v>
      </c>
      <c r="D32" s="4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2</v>
      </c>
      <c r="L32" s="10">
        <v>2</v>
      </c>
      <c r="M32" s="10">
        <v>2</v>
      </c>
      <c r="N32" s="10">
        <v>0</v>
      </c>
      <c r="O32" s="10">
        <v>3</v>
      </c>
      <c r="P32" s="10">
        <v>3</v>
      </c>
      <c r="Q32" s="10">
        <v>3</v>
      </c>
      <c r="R32" s="10">
        <v>4</v>
      </c>
      <c r="S32" s="10">
        <v>3</v>
      </c>
      <c r="T32" s="10">
        <v>2</v>
      </c>
      <c r="U32" s="10">
        <v>0</v>
      </c>
      <c r="V32" s="10">
        <v>2</v>
      </c>
      <c r="W32" s="10">
        <v>0</v>
      </c>
    </row>
    <row r="33" spans="2:23" ht="15">
      <c r="B33">
        <f>SUM(B7:B32)</f>
        <v>602</v>
      </c>
      <c r="E33">
        <f>ROUND(($B$33*E5/100),0)</f>
        <v>2</v>
      </c>
      <c r="F33" s="10">
        <f aca="true" t="shared" si="4" ref="F33:W33">ROUND(($B$33*F5/100),0)</f>
        <v>0</v>
      </c>
      <c r="G33" s="10">
        <f t="shared" si="4"/>
        <v>25</v>
      </c>
      <c r="H33" s="10">
        <f t="shared" si="4"/>
        <v>17</v>
      </c>
      <c r="I33" s="10">
        <f t="shared" si="4"/>
        <v>11</v>
      </c>
      <c r="J33" s="10">
        <f t="shared" si="4"/>
        <v>17</v>
      </c>
      <c r="K33" s="10">
        <f t="shared" si="4"/>
        <v>14</v>
      </c>
      <c r="L33" s="10">
        <f>ROUND(($B$33*L5/100),0)</f>
        <v>15</v>
      </c>
      <c r="M33" s="10">
        <f t="shared" si="4"/>
        <v>12</v>
      </c>
      <c r="N33" s="10">
        <f t="shared" si="4"/>
        <v>9</v>
      </c>
      <c r="O33" s="10">
        <f t="shared" si="4"/>
        <v>85</v>
      </c>
      <c r="P33" s="10">
        <f t="shared" si="4"/>
        <v>60</v>
      </c>
      <c r="Q33" s="10">
        <f t="shared" si="4"/>
        <v>66</v>
      </c>
      <c r="R33" s="10">
        <f t="shared" si="4"/>
        <v>84</v>
      </c>
      <c r="S33" s="10">
        <f t="shared" si="4"/>
        <v>69</v>
      </c>
      <c r="T33" s="10">
        <f t="shared" si="4"/>
        <v>49</v>
      </c>
      <c r="U33" s="10">
        <f t="shared" si="4"/>
        <v>16</v>
      </c>
      <c r="V33" s="10">
        <f t="shared" si="4"/>
        <v>44</v>
      </c>
      <c r="W33" s="10">
        <f t="shared" si="4"/>
        <v>7</v>
      </c>
    </row>
    <row r="34" spans="2:23" ht="15">
      <c r="B34">
        <f>SUM(E34:W34)</f>
        <v>602</v>
      </c>
      <c r="E34">
        <f>SUM(E7:E32)</f>
        <v>2</v>
      </c>
      <c r="F34" s="10">
        <f aca="true" t="shared" si="5" ref="F34:W34">SUM(F7:F32)</f>
        <v>0</v>
      </c>
      <c r="G34" s="10">
        <f t="shared" si="5"/>
        <v>24</v>
      </c>
      <c r="H34" s="10">
        <f t="shared" si="5"/>
        <v>17</v>
      </c>
      <c r="I34" s="10">
        <f t="shared" si="5"/>
        <v>11</v>
      </c>
      <c r="J34" s="10">
        <f t="shared" si="5"/>
        <v>17</v>
      </c>
      <c r="K34" s="10">
        <f t="shared" si="5"/>
        <v>14</v>
      </c>
      <c r="L34" s="10">
        <f t="shared" si="5"/>
        <v>15</v>
      </c>
      <c r="M34" s="10">
        <f t="shared" si="5"/>
        <v>12</v>
      </c>
      <c r="N34" s="10">
        <f t="shared" si="5"/>
        <v>9</v>
      </c>
      <c r="O34" s="10">
        <f t="shared" si="5"/>
        <v>86</v>
      </c>
      <c r="P34" s="10">
        <f t="shared" si="5"/>
        <v>60</v>
      </c>
      <c r="Q34" s="10">
        <f t="shared" si="5"/>
        <v>66</v>
      </c>
      <c r="R34" s="10">
        <f t="shared" si="5"/>
        <v>84</v>
      </c>
      <c r="S34" s="10">
        <f t="shared" si="5"/>
        <v>69</v>
      </c>
      <c r="T34" s="10">
        <f t="shared" si="5"/>
        <v>49</v>
      </c>
      <c r="U34" s="10">
        <f t="shared" si="5"/>
        <v>16</v>
      </c>
      <c r="V34" s="10">
        <f t="shared" si="5"/>
        <v>44</v>
      </c>
      <c r="W34" s="10">
        <f t="shared" si="5"/>
        <v>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5"/>
  <sheetViews>
    <sheetView zoomScale="60" zoomScaleNormal="60" zoomScalePageLayoutView="0" workbookViewId="0" topLeftCell="A1">
      <pane xSplit="2" topLeftCell="N1" activePane="topRight" state="frozen"/>
      <selection pane="topLeft" activeCell="A1" sqref="A1"/>
      <selection pane="topRight" activeCell="U7" sqref="U7:U27"/>
    </sheetView>
  </sheetViews>
  <sheetFormatPr defaultColWidth="8.8515625" defaultRowHeight="15"/>
  <cols>
    <col min="1" max="1" width="32.00390625" style="0" customWidth="1"/>
    <col min="2" max="2" width="35.8515625" style="0" customWidth="1"/>
    <col min="3" max="3" width="24.28125" style="0" bestFit="1" customWidth="1"/>
    <col min="4" max="4" width="18.00390625" style="0" bestFit="1" customWidth="1"/>
    <col min="5" max="5" width="12.00390625" style="0" bestFit="1" customWidth="1"/>
    <col min="6" max="6" width="25.00390625" style="0" bestFit="1" customWidth="1"/>
    <col min="7" max="7" width="23.7109375" style="0" bestFit="1" customWidth="1"/>
    <col min="8" max="8" width="21.00390625" style="0" bestFit="1" customWidth="1"/>
    <col min="9" max="9" width="8.8515625" style="0" customWidth="1"/>
    <col min="10" max="10" width="22.00390625" style="0" bestFit="1" customWidth="1"/>
    <col min="11" max="11" width="28.7109375" style="0" bestFit="1" customWidth="1"/>
    <col min="12" max="12" width="21.8515625" style="0" bestFit="1" customWidth="1"/>
    <col min="13" max="13" width="22.57421875" style="0" bestFit="1" customWidth="1"/>
    <col min="14" max="14" width="22.421875" style="0" bestFit="1" customWidth="1"/>
    <col min="15" max="15" width="29.28125" style="0" bestFit="1" customWidth="1"/>
    <col min="16" max="16" width="26.7109375" style="0" bestFit="1" customWidth="1"/>
    <col min="17" max="17" width="21.7109375" style="0" bestFit="1" customWidth="1"/>
    <col min="18" max="18" width="24.28125" style="0" bestFit="1" customWidth="1"/>
    <col min="19" max="19" width="12.00390625" style="0" bestFit="1" customWidth="1"/>
    <col min="20" max="20" width="25.7109375" style="0" bestFit="1" customWidth="1"/>
    <col min="21" max="21" width="8.57421875" style="0" customWidth="1"/>
  </cols>
  <sheetData>
    <row r="2" ht="23.25">
      <c r="A2" s="2" t="s">
        <v>5</v>
      </c>
    </row>
    <row r="3" s="10" customFormat="1" ht="23.25">
      <c r="A3" s="2"/>
    </row>
    <row r="4" spans="1:21" ht="15">
      <c r="A4" s="6" t="s">
        <v>6</v>
      </c>
      <c r="C4" s="10">
        <v>0.325335502236682</v>
      </c>
      <c r="D4" s="10">
        <v>0.08133387555917039</v>
      </c>
      <c r="E4" s="10">
        <v>4.188694591297275</v>
      </c>
      <c r="F4" s="10">
        <v>2.887352582350549</v>
      </c>
      <c r="G4" s="10">
        <v>1.870679137860919</v>
      </c>
      <c r="H4" s="10">
        <v>2.8060187067913787</v>
      </c>
      <c r="I4" s="10">
        <v>2.3180154534363564</v>
      </c>
      <c r="J4" s="10">
        <v>2.4400162667751117</v>
      </c>
      <c r="K4" s="10">
        <v>1.9520130134200895</v>
      </c>
      <c r="L4" s="10">
        <v>1.5046766978446524</v>
      </c>
      <c r="M4" s="10">
        <v>14.111427409516063</v>
      </c>
      <c r="N4" s="10">
        <v>9.963399755998374</v>
      </c>
      <c r="O4" s="10">
        <v>10.898739324928833</v>
      </c>
      <c r="P4" s="10">
        <v>13.948759658397723</v>
      </c>
      <c r="Q4" s="10">
        <v>11.42740951606344</v>
      </c>
      <c r="R4" s="10">
        <v>8.13338755591704</v>
      </c>
      <c r="S4" s="10">
        <v>2.6026840178934525</v>
      </c>
      <c r="T4" s="10">
        <v>7.360715738104921</v>
      </c>
      <c r="U4" s="10">
        <v>1.1793411956079707</v>
      </c>
    </row>
    <row r="5" spans="1:21" ht="15">
      <c r="A5" s="1" t="s">
        <v>2</v>
      </c>
      <c r="C5" s="10" t="s">
        <v>61</v>
      </c>
      <c r="D5" s="10" t="s">
        <v>62</v>
      </c>
      <c r="E5" s="10" t="s">
        <v>63</v>
      </c>
      <c r="F5" s="10" t="s">
        <v>64</v>
      </c>
      <c r="G5" s="10" t="s">
        <v>65</v>
      </c>
      <c r="H5" s="10" t="s">
        <v>66</v>
      </c>
      <c r="I5" s="10" t="s">
        <v>67</v>
      </c>
      <c r="J5" s="10" t="s">
        <v>68</v>
      </c>
      <c r="K5" s="10" t="s">
        <v>69</v>
      </c>
      <c r="L5" s="10" t="s">
        <v>70</v>
      </c>
      <c r="M5" s="10" t="s">
        <v>71</v>
      </c>
      <c r="N5" s="10" t="s">
        <v>72</v>
      </c>
      <c r="O5" s="10" t="s">
        <v>73</v>
      </c>
      <c r="P5" s="10" t="s">
        <v>74</v>
      </c>
      <c r="Q5" s="10" t="s">
        <v>75</v>
      </c>
      <c r="R5" s="10" t="s">
        <v>76</v>
      </c>
      <c r="S5" s="10" t="s">
        <v>77</v>
      </c>
      <c r="T5" s="10" t="s">
        <v>78</v>
      </c>
      <c r="U5" s="10" t="s">
        <v>79</v>
      </c>
    </row>
    <row r="6" spans="1:2" ht="15">
      <c r="A6" s="3" t="s">
        <v>1</v>
      </c>
      <c r="B6" s="3" t="s">
        <v>0</v>
      </c>
    </row>
    <row r="7" spans="1:23" s="13" customFormat="1" ht="15">
      <c r="A7" s="12" t="s">
        <v>48</v>
      </c>
      <c r="B7" s="12">
        <v>55</v>
      </c>
      <c r="C7" s="13">
        <f>ROUND(($B7*C$4/100),0)</f>
        <v>0</v>
      </c>
      <c r="D7" s="13">
        <f>ROUND(($B7*D$4/100),0)</f>
        <v>0</v>
      </c>
      <c r="E7" s="13">
        <f>ROUND(($B7*E$4/100),0)</f>
        <v>2</v>
      </c>
      <c r="F7" s="13">
        <f>ROUND(($B7*F$4/100),0)</f>
        <v>2</v>
      </c>
      <c r="G7" s="13">
        <v>0</v>
      </c>
      <c r="H7" s="13">
        <f>ROUND(($B7*H$4/100),0)</f>
        <v>2</v>
      </c>
      <c r="I7" s="13">
        <v>0</v>
      </c>
      <c r="J7" s="13">
        <v>0</v>
      </c>
      <c r="K7" s="13">
        <v>2</v>
      </c>
      <c r="L7" s="13">
        <v>2</v>
      </c>
      <c r="M7" s="13">
        <v>6</v>
      </c>
      <c r="N7" s="13">
        <v>7</v>
      </c>
      <c r="O7" s="13">
        <v>7</v>
      </c>
      <c r="P7" s="13">
        <f aca="true" t="shared" si="0" ref="P7:Q13">ROUND(($B7*P$4/100),0)</f>
        <v>8</v>
      </c>
      <c r="Q7" s="13">
        <f t="shared" si="0"/>
        <v>6</v>
      </c>
      <c r="R7" s="13">
        <v>5</v>
      </c>
      <c r="S7" s="13">
        <v>2</v>
      </c>
      <c r="T7" s="13">
        <f aca="true" t="shared" si="1" ref="T7:T19">ROUND(($B7*T$4/100),0)</f>
        <v>4</v>
      </c>
      <c r="U7" s="13">
        <v>0</v>
      </c>
      <c r="V7" s="13">
        <f>SUM(C7:U7)</f>
        <v>55</v>
      </c>
      <c r="W7" s="12">
        <v>55</v>
      </c>
    </row>
    <row r="8" spans="1:23" s="13" customFormat="1" ht="15">
      <c r="A8" s="12" t="s">
        <v>49</v>
      </c>
      <c r="B8" s="12">
        <v>55</v>
      </c>
      <c r="C8" s="13">
        <f aca="true" t="shared" si="2" ref="C8:C17">ROUND(($B8*C$4/100),0)</f>
        <v>0</v>
      </c>
      <c r="D8" s="13">
        <f>ROUND(($B8*D$4/100),0)</f>
        <v>0</v>
      </c>
      <c r="E8" s="13">
        <f>ROUND(($B8*E$4/100),0)</f>
        <v>2</v>
      </c>
      <c r="F8" s="13">
        <f>ROUND(($B8*F$4/100),0)</f>
        <v>2</v>
      </c>
      <c r="G8" s="13">
        <v>2</v>
      </c>
      <c r="H8" s="13">
        <f>ROUND(($B8*H$4/100),0)</f>
        <v>2</v>
      </c>
      <c r="I8" s="13">
        <v>2</v>
      </c>
      <c r="J8" s="13">
        <v>2</v>
      </c>
      <c r="K8" s="13">
        <v>0</v>
      </c>
      <c r="L8" s="13">
        <v>0</v>
      </c>
      <c r="M8" s="13">
        <f>ROUND(($B8*M$4/100),0)</f>
        <v>8</v>
      </c>
      <c r="N8" s="13">
        <f>ROUND(($B8*N$4/100),0)</f>
        <v>5</v>
      </c>
      <c r="O8" s="13">
        <v>5</v>
      </c>
      <c r="P8" s="13">
        <f t="shared" si="0"/>
        <v>8</v>
      </c>
      <c r="Q8" s="13">
        <f t="shared" si="0"/>
        <v>6</v>
      </c>
      <c r="R8" s="13">
        <v>5</v>
      </c>
      <c r="S8" s="13">
        <v>0</v>
      </c>
      <c r="T8" s="13">
        <f t="shared" si="1"/>
        <v>4</v>
      </c>
      <c r="U8" s="13">
        <v>2</v>
      </c>
      <c r="V8" s="13">
        <f aca="true" t="shared" si="3" ref="V8:V17">SUM(C8:U8)</f>
        <v>55</v>
      </c>
      <c r="W8" s="12">
        <v>55</v>
      </c>
    </row>
    <row r="9" spans="1:23" s="13" customFormat="1" ht="15">
      <c r="A9" s="12" t="s">
        <v>25</v>
      </c>
      <c r="B9" s="12">
        <v>55</v>
      </c>
      <c r="C9" s="13">
        <f t="shared" si="2"/>
        <v>0</v>
      </c>
      <c r="D9" s="13">
        <f aca="true" t="shared" si="4" ref="D9:E13">ROUND(($B9*D$4/100),0)</f>
        <v>0</v>
      </c>
      <c r="E9" s="13">
        <f t="shared" si="4"/>
        <v>2</v>
      </c>
      <c r="F9" s="13">
        <v>3</v>
      </c>
      <c r="G9" s="13">
        <v>0</v>
      </c>
      <c r="H9" s="13">
        <f>ROUND(($B9*H$4/100),0)</f>
        <v>2</v>
      </c>
      <c r="I9" s="13">
        <v>0</v>
      </c>
      <c r="J9" s="13">
        <v>0</v>
      </c>
      <c r="K9" s="13">
        <v>2</v>
      </c>
      <c r="L9" s="13">
        <v>2</v>
      </c>
      <c r="M9" s="13">
        <f>ROUND(($B9*M$4/100),0)</f>
        <v>8</v>
      </c>
      <c r="N9" s="13">
        <f>ROUND(($B9*N$4/100),0)</f>
        <v>5</v>
      </c>
      <c r="O9" s="13">
        <f aca="true" t="shared" si="5" ref="O9:O15">ROUND(($B9*O$4/100),0)</f>
        <v>6</v>
      </c>
      <c r="P9" s="13">
        <f t="shared" si="0"/>
        <v>8</v>
      </c>
      <c r="Q9" s="13">
        <f t="shared" si="0"/>
        <v>6</v>
      </c>
      <c r="R9" s="13">
        <v>5</v>
      </c>
      <c r="S9" s="13">
        <v>2</v>
      </c>
      <c r="T9" s="13">
        <f t="shared" si="1"/>
        <v>4</v>
      </c>
      <c r="U9" s="13">
        <v>0</v>
      </c>
      <c r="V9" s="13">
        <f t="shared" si="3"/>
        <v>55</v>
      </c>
      <c r="W9" s="12">
        <v>55</v>
      </c>
    </row>
    <row r="10" spans="1:23" s="13" customFormat="1" ht="15">
      <c r="A10" s="12" t="s">
        <v>26</v>
      </c>
      <c r="B10" s="12">
        <v>55</v>
      </c>
      <c r="C10" s="13">
        <f t="shared" si="2"/>
        <v>0</v>
      </c>
      <c r="D10" s="13">
        <f t="shared" si="4"/>
        <v>0</v>
      </c>
      <c r="E10" s="13">
        <f t="shared" si="4"/>
        <v>2</v>
      </c>
      <c r="F10" s="13">
        <f>ROUND(($B10*F$4/100),0)</f>
        <v>2</v>
      </c>
      <c r="G10" s="13">
        <v>2</v>
      </c>
      <c r="H10" s="13">
        <f>ROUND(($B10*H$4/100),0)</f>
        <v>2</v>
      </c>
      <c r="I10" s="13">
        <v>2</v>
      </c>
      <c r="J10" s="13">
        <v>0</v>
      </c>
      <c r="K10" s="13">
        <v>0</v>
      </c>
      <c r="L10" s="13">
        <v>2</v>
      </c>
      <c r="M10" s="13">
        <f>ROUND(($B10*M$4/100),0)</f>
        <v>8</v>
      </c>
      <c r="N10" s="13">
        <v>4</v>
      </c>
      <c r="O10" s="13">
        <f t="shared" si="5"/>
        <v>6</v>
      </c>
      <c r="P10" s="13">
        <f t="shared" si="0"/>
        <v>8</v>
      </c>
      <c r="Q10" s="13">
        <f t="shared" si="0"/>
        <v>6</v>
      </c>
      <c r="R10" s="13">
        <v>5</v>
      </c>
      <c r="S10" s="13">
        <v>0</v>
      </c>
      <c r="T10" s="13">
        <f t="shared" si="1"/>
        <v>4</v>
      </c>
      <c r="U10" s="13">
        <v>2</v>
      </c>
      <c r="V10" s="13">
        <f t="shared" si="3"/>
        <v>55</v>
      </c>
      <c r="W10" s="12">
        <v>55</v>
      </c>
    </row>
    <row r="11" spans="1:23" s="13" customFormat="1" ht="15">
      <c r="A11" s="12" t="s">
        <v>11</v>
      </c>
      <c r="B11" s="12">
        <v>55</v>
      </c>
      <c r="C11" s="13">
        <f t="shared" si="2"/>
        <v>0</v>
      </c>
      <c r="D11" s="13">
        <f t="shared" si="4"/>
        <v>0</v>
      </c>
      <c r="E11" s="13">
        <f t="shared" si="4"/>
        <v>2</v>
      </c>
      <c r="F11" s="13">
        <f>ROUND(($B11*F$4/100),0)</f>
        <v>2</v>
      </c>
      <c r="G11" s="13">
        <v>0</v>
      </c>
      <c r="H11" s="13">
        <f>ROUND(($B11*H$4/100),0)</f>
        <v>2</v>
      </c>
      <c r="I11" s="13">
        <v>0</v>
      </c>
      <c r="J11" s="13">
        <v>2</v>
      </c>
      <c r="K11" s="13">
        <v>0</v>
      </c>
      <c r="L11" s="13">
        <v>0</v>
      </c>
      <c r="M11" s="13">
        <f>ROUND(($B11*M$4/100),0)</f>
        <v>8</v>
      </c>
      <c r="N11" s="13">
        <v>7</v>
      </c>
      <c r="O11" s="13">
        <f t="shared" si="5"/>
        <v>6</v>
      </c>
      <c r="P11" s="13">
        <f t="shared" si="0"/>
        <v>8</v>
      </c>
      <c r="Q11" s="13">
        <f t="shared" si="0"/>
        <v>6</v>
      </c>
      <c r="R11" s="13">
        <v>6</v>
      </c>
      <c r="S11" s="13">
        <v>2</v>
      </c>
      <c r="T11" s="13">
        <f t="shared" si="1"/>
        <v>4</v>
      </c>
      <c r="U11" s="13">
        <v>0</v>
      </c>
      <c r="V11" s="13">
        <f t="shared" si="3"/>
        <v>55</v>
      </c>
      <c r="W11" s="12">
        <v>55</v>
      </c>
    </row>
    <row r="12" spans="1:23" s="13" customFormat="1" ht="15">
      <c r="A12" s="12" t="s">
        <v>29</v>
      </c>
      <c r="B12" s="12">
        <v>50</v>
      </c>
      <c r="C12" s="13">
        <f t="shared" si="2"/>
        <v>0</v>
      </c>
      <c r="D12" s="13">
        <f t="shared" si="4"/>
        <v>0</v>
      </c>
      <c r="E12" s="13">
        <f t="shared" si="4"/>
        <v>2</v>
      </c>
      <c r="F12" s="13">
        <v>0</v>
      </c>
      <c r="G12" s="13">
        <v>2</v>
      </c>
      <c r="H12" s="13">
        <v>0</v>
      </c>
      <c r="I12" s="13">
        <v>2</v>
      </c>
      <c r="J12" s="13">
        <v>2</v>
      </c>
      <c r="K12" s="13">
        <v>2</v>
      </c>
      <c r="L12" s="13">
        <v>0</v>
      </c>
      <c r="M12" s="13">
        <v>8</v>
      </c>
      <c r="N12" s="13">
        <v>4</v>
      </c>
      <c r="O12" s="13">
        <f t="shared" si="5"/>
        <v>5</v>
      </c>
      <c r="P12" s="13">
        <f t="shared" si="0"/>
        <v>7</v>
      </c>
      <c r="Q12" s="13">
        <f t="shared" si="0"/>
        <v>6</v>
      </c>
      <c r="R12" s="13">
        <v>4</v>
      </c>
      <c r="S12" s="13">
        <v>0</v>
      </c>
      <c r="T12" s="13">
        <f t="shared" si="1"/>
        <v>4</v>
      </c>
      <c r="U12" s="13">
        <v>2</v>
      </c>
      <c r="V12" s="13">
        <f t="shared" si="3"/>
        <v>50</v>
      </c>
      <c r="W12" s="12">
        <v>50</v>
      </c>
    </row>
    <row r="13" spans="1:23" s="13" customFormat="1" ht="15">
      <c r="A13" s="12" t="s">
        <v>31</v>
      </c>
      <c r="B13" s="12">
        <v>55</v>
      </c>
      <c r="C13" s="13">
        <f t="shared" si="2"/>
        <v>0</v>
      </c>
      <c r="D13" s="13">
        <f t="shared" si="4"/>
        <v>0</v>
      </c>
      <c r="E13" s="13">
        <f t="shared" si="4"/>
        <v>2</v>
      </c>
      <c r="F13" s="13">
        <f>ROUND(($B13*F$4/100),0)</f>
        <v>2</v>
      </c>
      <c r="G13" s="13">
        <v>2</v>
      </c>
      <c r="H13" s="13">
        <f>ROUND(($B13*H$4/100),0)</f>
        <v>2</v>
      </c>
      <c r="I13" s="13">
        <v>0</v>
      </c>
      <c r="J13" s="13">
        <v>0</v>
      </c>
      <c r="K13" s="13">
        <v>0</v>
      </c>
      <c r="L13" s="13">
        <v>2</v>
      </c>
      <c r="M13" s="13">
        <f>ROUND(($B13*M$4/100),0)</f>
        <v>8</v>
      </c>
      <c r="N13" s="13">
        <v>6</v>
      </c>
      <c r="O13" s="13">
        <f t="shared" si="5"/>
        <v>6</v>
      </c>
      <c r="P13" s="13">
        <f t="shared" si="0"/>
        <v>8</v>
      </c>
      <c r="Q13" s="13">
        <f t="shared" si="0"/>
        <v>6</v>
      </c>
      <c r="R13" s="13">
        <v>5</v>
      </c>
      <c r="S13" s="13">
        <v>2</v>
      </c>
      <c r="T13" s="13">
        <f t="shared" si="1"/>
        <v>4</v>
      </c>
      <c r="U13" s="13">
        <v>0</v>
      </c>
      <c r="V13" s="13">
        <f t="shared" si="3"/>
        <v>55</v>
      </c>
      <c r="W13" s="12">
        <v>55</v>
      </c>
    </row>
    <row r="14" spans="1:23" s="13" customFormat="1" ht="15">
      <c r="A14" s="12" t="s">
        <v>33</v>
      </c>
      <c r="B14" s="12">
        <v>35</v>
      </c>
      <c r="C14" s="13">
        <f t="shared" si="2"/>
        <v>0</v>
      </c>
      <c r="D14" s="13">
        <f aca="true" t="shared" si="6" ref="D14:D21">ROUND(($B14*D$4/100),0)</f>
        <v>0</v>
      </c>
      <c r="E14" s="13">
        <v>2</v>
      </c>
      <c r="F14" s="13">
        <v>0</v>
      </c>
      <c r="G14" s="13">
        <v>0</v>
      </c>
      <c r="H14" s="13">
        <v>0</v>
      </c>
      <c r="I14" s="13">
        <v>2</v>
      </c>
      <c r="J14" s="13">
        <v>2</v>
      </c>
      <c r="K14" s="13">
        <v>0</v>
      </c>
      <c r="L14" s="13">
        <v>0</v>
      </c>
      <c r="M14" s="13">
        <v>4</v>
      </c>
      <c r="N14" s="13">
        <v>5</v>
      </c>
      <c r="O14" s="13">
        <f t="shared" si="5"/>
        <v>4</v>
      </c>
      <c r="P14" s="13">
        <v>4</v>
      </c>
      <c r="Q14" s="13">
        <f aca="true" t="shared" si="7" ref="Q14:R17">ROUND(($B14*Q$4/100),0)</f>
        <v>4</v>
      </c>
      <c r="R14" s="13">
        <f t="shared" si="7"/>
        <v>3</v>
      </c>
      <c r="S14" s="13">
        <v>2</v>
      </c>
      <c r="T14" s="13">
        <f t="shared" si="1"/>
        <v>3</v>
      </c>
      <c r="U14" s="13">
        <f>ROUND(($B14*U$4/100),0)</f>
        <v>0</v>
      </c>
      <c r="V14" s="13">
        <f t="shared" si="3"/>
        <v>35</v>
      </c>
      <c r="W14" s="12">
        <v>35</v>
      </c>
    </row>
    <row r="15" spans="1:23" s="13" customFormat="1" ht="15">
      <c r="A15" s="14" t="s">
        <v>50</v>
      </c>
      <c r="B15" s="15">
        <v>45</v>
      </c>
      <c r="C15" s="13">
        <f t="shared" si="2"/>
        <v>0</v>
      </c>
      <c r="D15" s="13">
        <f t="shared" si="6"/>
        <v>0</v>
      </c>
      <c r="E15" s="13">
        <f>ROUND(($B15*E$4/100),0)</f>
        <v>2</v>
      </c>
      <c r="F15" s="13">
        <v>2</v>
      </c>
      <c r="G15" s="13">
        <v>0</v>
      </c>
      <c r="H15" s="13">
        <v>0</v>
      </c>
      <c r="I15" s="13">
        <v>0</v>
      </c>
      <c r="J15" s="13">
        <v>2</v>
      </c>
      <c r="K15" s="13">
        <v>2</v>
      </c>
      <c r="L15" s="13">
        <v>2</v>
      </c>
      <c r="M15" s="13">
        <f aca="true" t="shared" si="8" ref="M15:M21">ROUND(($B15*M$4/100),0)</f>
        <v>6</v>
      </c>
      <c r="N15" s="13">
        <v>2</v>
      </c>
      <c r="O15" s="13">
        <f t="shared" si="5"/>
        <v>5</v>
      </c>
      <c r="P15" s="13">
        <f>ROUND(($B15*P$4/100),0)</f>
        <v>6</v>
      </c>
      <c r="Q15" s="13">
        <f t="shared" si="7"/>
        <v>5</v>
      </c>
      <c r="R15" s="13">
        <f t="shared" si="7"/>
        <v>4</v>
      </c>
      <c r="S15" s="13">
        <v>2</v>
      </c>
      <c r="T15" s="13">
        <f t="shared" si="1"/>
        <v>3</v>
      </c>
      <c r="U15" s="13">
        <v>2</v>
      </c>
      <c r="V15" s="13">
        <f t="shared" si="3"/>
        <v>45</v>
      </c>
      <c r="W15" s="15">
        <v>45</v>
      </c>
    </row>
    <row r="16" spans="1:23" s="13" customFormat="1" ht="15">
      <c r="A16" s="12" t="s">
        <v>51</v>
      </c>
      <c r="B16" s="12">
        <v>30</v>
      </c>
      <c r="C16" s="13">
        <f t="shared" si="2"/>
        <v>0</v>
      </c>
      <c r="D16" s="13">
        <f t="shared" si="6"/>
        <v>0</v>
      </c>
      <c r="E16" s="13">
        <v>2</v>
      </c>
      <c r="F16" s="13">
        <v>0</v>
      </c>
      <c r="G16" s="13">
        <v>0</v>
      </c>
      <c r="H16" s="13">
        <v>0</v>
      </c>
      <c r="I16" s="13">
        <v>2</v>
      </c>
      <c r="J16" s="13">
        <v>0</v>
      </c>
      <c r="K16" s="13">
        <v>2</v>
      </c>
      <c r="L16" s="13">
        <f>ROUND(($B16*L$4/100),0)</f>
        <v>0</v>
      </c>
      <c r="M16" s="13">
        <f t="shared" si="8"/>
        <v>4</v>
      </c>
      <c r="N16" s="13">
        <f>ROUND(($B16*N$4/100),0)</f>
        <v>3</v>
      </c>
      <c r="O16" s="13">
        <v>4</v>
      </c>
      <c r="P16" s="13">
        <f>ROUND(($B16*P$4/100),0)</f>
        <v>4</v>
      </c>
      <c r="Q16" s="13">
        <f t="shared" si="7"/>
        <v>3</v>
      </c>
      <c r="R16" s="13">
        <f t="shared" si="7"/>
        <v>2</v>
      </c>
      <c r="S16" s="13">
        <v>2</v>
      </c>
      <c r="T16" s="13">
        <f t="shared" si="1"/>
        <v>2</v>
      </c>
      <c r="U16" s="13">
        <f>ROUND(($B16*U$4/100),0)</f>
        <v>0</v>
      </c>
      <c r="V16" s="13">
        <f t="shared" si="3"/>
        <v>30</v>
      </c>
      <c r="W16" s="12">
        <v>30</v>
      </c>
    </row>
    <row r="17" spans="1:23" s="13" customFormat="1" ht="15">
      <c r="A17" s="14" t="s">
        <v>52</v>
      </c>
      <c r="B17" s="15">
        <v>30</v>
      </c>
      <c r="C17" s="13">
        <f t="shared" si="2"/>
        <v>0</v>
      </c>
      <c r="D17" s="13">
        <f t="shared" si="6"/>
        <v>0</v>
      </c>
      <c r="E17" s="13">
        <v>2</v>
      </c>
      <c r="F17" s="13">
        <v>2</v>
      </c>
      <c r="G17" s="13">
        <v>0</v>
      </c>
      <c r="H17" s="13">
        <v>2</v>
      </c>
      <c r="I17" s="13">
        <v>2</v>
      </c>
      <c r="J17" s="13">
        <v>0</v>
      </c>
      <c r="K17" s="13">
        <v>0</v>
      </c>
      <c r="L17" s="13">
        <f>ROUND(($B17*L$4/100),0)</f>
        <v>0</v>
      </c>
      <c r="M17" s="13">
        <f t="shared" si="8"/>
        <v>4</v>
      </c>
      <c r="N17" s="13">
        <f>ROUND(($B17*N$4/100),0)</f>
        <v>3</v>
      </c>
      <c r="O17" s="13">
        <v>2</v>
      </c>
      <c r="P17" s="13">
        <f>ROUND(($B17*P$4/100),0)</f>
        <v>4</v>
      </c>
      <c r="Q17" s="13">
        <f t="shared" si="7"/>
        <v>3</v>
      </c>
      <c r="R17" s="13">
        <f t="shared" si="7"/>
        <v>2</v>
      </c>
      <c r="S17" s="13">
        <v>2</v>
      </c>
      <c r="T17" s="13">
        <f t="shared" si="1"/>
        <v>2</v>
      </c>
      <c r="U17" s="13">
        <f>ROUND(($B17*U$4/100),0)</f>
        <v>0</v>
      </c>
      <c r="V17" s="13">
        <f t="shared" si="3"/>
        <v>30</v>
      </c>
      <c r="W17" s="15">
        <v>30</v>
      </c>
    </row>
    <row r="18" spans="1:23" s="13" customFormat="1" ht="15">
      <c r="A18" s="12" t="s">
        <v>53</v>
      </c>
      <c r="B18" s="12">
        <v>30</v>
      </c>
      <c r="C18" s="13">
        <f>ROUND(($B18*C$4/100),0)</f>
        <v>0</v>
      </c>
      <c r="D18" s="13">
        <f t="shared" si="6"/>
        <v>0</v>
      </c>
      <c r="E18" s="13">
        <v>2</v>
      </c>
      <c r="F18" s="13">
        <v>0</v>
      </c>
      <c r="G18" s="13">
        <v>3</v>
      </c>
      <c r="H18" s="13">
        <v>2</v>
      </c>
      <c r="I18" s="13">
        <v>0</v>
      </c>
      <c r="J18" s="13">
        <v>2</v>
      </c>
      <c r="K18" s="13">
        <v>2</v>
      </c>
      <c r="L18" s="13">
        <f>ROUND(($B18*L$4/100),0)</f>
        <v>0</v>
      </c>
      <c r="M18" s="13">
        <f t="shared" si="8"/>
        <v>4</v>
      </c>
      <c r="N18" s="13">
        <v>2</v>
      </c>
      <c r="O18" s="13">
        <v>2</v>
      </c>
      <c r="P18" s="13">
        <v>3</v>
      </c>
      <c r="Q18" s="13">
        <v>2</v>
      </c>
      <c r="R18" s="13">
        <f>ROUND(($B18*R$4/100),0)</f>
        <v>2</v>
      </c>
      <c r="S18" s="13">
        <v>2</v>
      </c>
      <c r="T18" s="13">
        <f t="shared" si="1"/>
        <v>2</v>
      </c>
      <c r="U18" s="13">
        <f>ROUND(($B18*U$4/100),0)</f>
        <v>0</v>
      </c>
      <c r="V18" s="13">
        <f aca="true" t="shared" si="9" ref="V18:V27">SUM(C18:U18)</f>
        <v>30</v>
      </c>
      <c r="W18" s="12">
        <v>30</v>
      </c>
    </row>
    <row r="19" spans="1:23" s="13" customFormat="1" ht="15">
      <c r="A19" s="14" t="s">
        <v>54</v>
      </c>
      <c r="B19" s="15">
        <v>30</v>
      </c>
      <c r="C19" s="13">
        <f>ROUND(($B19*C$4/100),0)</f>
        <v>0</v>
      </c>
      <c r="D19" s="13">
        <f t="shared" si="6"/>
        <v>0</v>
      </c>
      <c r="E19" s="13">
        <v>2</v>
      </c>
      <c r="F19" s="13">
        <v>0</v>
      </c>
      <c r="G19" s="13">
        <v>0</v>
      </c>
      <c r="H19" s="13">
        <v>0</v>
      </c>
      <c r="I19" s="13">
        <v>2</v>
      </c>
      <c r="J19" s="13">
        <v>2</v>
      </c>
      <c r="K19" s="13">
        <v>0</v>
      </c>
      <c r="L19" s="13">
        <f>ROUND(($B19*L$4/100),0)</f>
        <v>0</v>
      </c>
      <c r="M19" s="13">
        <f t="shared" si="8"/>
        <v>4</v>
      </c>
      <c r="N19" s="13">
        <f>ROUND(($B19*N$4/100),0)</f>
        <v>3</v>
      </c>
      <c r="O19" s="13">
        <v>4</v>
      </c>
      <c r="P19" s="13">
        <f>ROUND(($B19*P$4/100),0)</f>
        <v>4</v>
      </c>
      <c r="Q19" s="13">
        <f>ROUND(($B19*Q$4/100),0)</f>
        <v>3</v>
      </c>
      <c r="R19" s="13">
        <f>ROUND(($B19*R$4/100),0)</f>
        <v>2</v>
      </c>
      <c r="S19" s="13">
        <v>2</v>
      </c>
      <c r="T19" s="13">
        <f t="shared" si="1"/>
        <v>2</v>
      </c>
      <c r="U19" s="13">
        <f>ROUND(($B19*U$4/100),0)</f>
        <v>0</v>
      </c>
      <c r="V19" s="13">
        <f t="shared" si="9"/>
        <v>30</v>
      </c>
      <c r="W19" s="15">
        <v>30</v>
      </c>
    </row>
    <row r="20" spans="1:23" s="13" customFormat="1" ht="15">
      <c r="A20" s="12" t="s">
        <v>55</v>
      </c>
      <c r="B20" s="12">
        <v>40</v>
      </c>
      <c r="C20" s="13">
        <v>0</v>
      </c>
      <c r="D20" s="13">
        <f t="shared" si="6"/>
        <v>0</v>
      </c>
      <c r="E20" s="13">
        <f>ROUND(($B20*E$4/100),0)</f>
        <v>2</v>
      </c>
      <c r="F20" s="13">
        <v>0</v>
      </c>
      <c r="G20" s="13">
        <v>2</v>
      </c>
      <c r="H20" s="13">
        <v>0</v>
      </c>
      <c r="I20" s="13">
        <v>2</v>
      </c>
      <c r="J20" s="13">
        <v>2</v>
      </c>
      <c r="K20" s="13">
        <v>0</v>
      </c>
      <c r="L20" s="13">
        <v>0</v>
      </c>
      <c r="M20" s="13">
        <f t="shared" si="8"/>
        <v>6</v>
      </c>
      <c r="N20" s="13">
        <f>ROUND(($B20*N$4/100),0)</f>
        <v>4</v>
      </c>
      <c r="O20" s="13">
        <f>ROUND(($B20*O$4/100),0)</f>
        <v>4</v>
      </c>
      <c r="P20" s="13">
        <v>7</v>
      </c>
      <c r="Q20" s="13">
        <f>ROUND(($B20*Q$4/100),0)</f>
        <v>5</v>
      </c>
      <c r="R20" s="13">
        <f>ROUND(($B20*R$4/100),0)</f>
        <v>3</v>
      </c>
      <c r="S20" s="13">
        <v>0</v>
      </c>
      <c r="T20" s="13">
        <v>3</v>
      </c>
      <c r="U20" s="13">
        <f>ROUND(($B20*U$4/100),0)</f>
        <v>0</v>
      </c>
      <c r="V20" s="13">
        <f t="shared" si="9"/>
        <v>40</v>
      </c>
      <c r="W20" s="12">
        <v>40</v>
      </c>
    </row>
    <row r="21" spans="1:23" s="13" customFormat="1" ht="15">
      <c r="A21" s="12" t="s">
        <v>36</v>
      </c>
      <c r="B21" s="12">
        <v>55</v>
      </c>
      <c r="C21" s="13">
        <v>0</v>
      </c>
      <c r="D21" s="13">
        <f t="shared" si="6"/>
        <v>0</v>
      </c>
      <c r="E21" s="13">
        <f>ROUND(($B21*E$4/100),0)</f>
        <v>2</v>
      </c>
      <c r="F21" s="13">
        <f>ROUND(($B21*F$4/100),0)</f>
        <v>2</v>
      </c>
      <c r="G21" s="13">
        <v>2</v>
      </c>
      <c r="H21" s="13">
        <f>ROUND(($B21*H$4/100),0)</f>
        <v>2</v>
      </c>
      <c r="I21" s="13">
        <v>0</v>
      </c>
      <c r="J21" s="13">
        <v>2</v>
      </c>
      <c r="K21" s="13">
        <v>2</v>
      </c>
      <c r="L21" s="13">
        <v>0</v>
      </c>
      <c r="M21" s="13">
        <f t="shared" si="8"/>
        <v>8</v>
      </c>
      <c r="N21" s="13">
        <v>6</v>
      </c>
      <c r="O21" s="13">
        <v>8</v>
      </c>
      <c r="P21" s="13">
        <v>6</v>
      </c>
      <c r="Q21" s="13">
        <f>ROUND(($B21*Q$4/100),0)</f>
        <v>6</v>
      </c>
      <c r="R21" s="13">
        <v>5</v>
      </c>
      <c r="S21" s="13">
        <v>0</v>
      </c>
      <c r="T21" s="13">
        <f>ROUND(($B21*T$4/100),0)</f>
        <v>4</v>
      </c>
      <c r="U21" s="13">
        <v>0</v>
      </c>
      <c r="V21" s="13">
        <f t="shared" si="9"/>
        <v>55</v>
      </c>
      <c r="W21" s="12">
        <v>55</v>
      </c>
    </row>
    <row r="22" spans="1:23" s="13" customFormat="1" ht="15">
      <c r="A22" s="12" t="s">
        <v>38</v>
      </c>
      <c r="B22" s="12">
        <v>55</v>
      </c>
      <c r="C22" s="13">
        <f>ROUND(($B22*C$4/100),0)</f>
        <v>0</v>
      </c>
      <c r="D22" s="13">
        <f>ROUND(($B22*D$4/100),0)</f>
        <v>0</v>
      </c>
      <c r="E22" s="13">
        <f>ROUND(($B22*E$4/100),0)</f>
        <v>2</v>
      </c>
      <c r="F22" s="13">
        <f>ROUND(($B22*F$4/100),0)</f>
        <v>2</v>
      </c>
      <c r="G22" s="13">
        <v>0</v>
      </c>
      <c r="H22" s="13">
        <f>ROUND(($B22*H$4/100),0)</f>
        <v>2</v>
      </c>
      <c r="I22" s="13">
        <v>2</v>
      </c>
      <c r="J22" s="13">
        <v>0</v>
      </c>
      <c r="K22" s="13">
        <v>0</v>
      </c>
      <c r="L22" s="13">
        <v>0</v>
      </c>
      <c r="M22" s="13">
        <f>ROUND(($B22*M$4/100),0)</f>
        <v>8</v>
      </c>
      <c r="N22" s="13">
        <v>8</v>
      </c>
      <c r="O22" s="13">
        <f>ROUND(($B22*O$4/100),0)</f>
        <v>6</v>
      </c>
      <c r="P22" s="13">
        <v>6</v>
      </c>
      <c r="Q22" s="13">
        <v>7</v>
      </c>
      <c r="R22" s="13">
        <v>3</v>
      </c>
      <c r="S22" s="13">
        <v>2</v>
      </c>
      <c r="T22" s="13">
        <v>5</v>
      </c>
      <c r="U22" s="13">
        <v>2</v>
      </c>
      <c r="V22" s="13">
        <f t="shared" si="9"/>
        <v>55</v>
      </c>
      <c r="W22" s="12">
        <v>55</v>
      </c>
    </row>
    <row r="23" spans="1:23" s="13" customFormat="1" ht="15">
      <c r="A23" s="12" t="s">
        <v>39</v>
      </c>
      <c r="B23" s="12">
        <v>55</v>
      </c>
      <c r="C23" s="13">
        <v>0</v>
      </c>
      <c r="D23" s="13">
        <f>ROUND(($B23*D$4/100),0)</f>
        <v>0</v>
      </c>
      <c r="E23" s="13">
        <f>ROUND(($B23*E$4/100),0)</f>
        <v>2</v>
      </c>
      <c r="F23" s="13">
        <f>ROUND(($B23*F$4/100),0)</f>
        <v>2</v>
      </c>
      <c r="G23" s="13">
        <v>2</v>
      </c>
      <c r="H23" s="13">
        <f>ROUND(($B23*H$4/100),0)</f>
        <v>2</v>
      </c>
      <c r="I23" s="13">
        <v>0</v>
      </c>
      <c r="J23" s="13">
        <v>0</v>
      </c>
      <c r="K23" s="13">
        <v>2</v>
      </c>
      <c r="L23" s="13">
        <v>3</v>
      </c>
      <c r="M23" s="13">
        <f>ROUND(($B23*M$4/100),0)</f>
        <v>8</v>
      </c>
      <c r="N23" s="13">
        <v>6</v>
      </c>
      <c r="O23" s="13">
        <f>ROUND(($B23*O$4/100),0)</f>
        <v>6</v>
      </c>
      <c r="P23" s="13">
        <f aca="true" t="shared" si="10" ref="P23:R24">ROUND(($B23*P$4/100),0)</f>
        <v>8</v>
      </c>
      <c r="Q23" s="13">
        <f t="shared" si="10"/>
        <v>6</v>
      </c>
      <c r="R23" s="13">
        <f t="shared" si="10"/>
        <v>4</v>
      </c>
      <c r="S23" s="13">
        <v>0</v>
      </c>
      <c r="T23" s="13">
        <f>ROUND(($B23*T$4/100),0)</f>
        <v>4</v>
      </c>
      <c r="U23" s="13">
        <v>0</v>
      </c>
      <c r="V23" s="13">
        <f t="shared" si="9"/>
        <v>55</v>
      </c>
      <c r="W23" s="12">
        <v>55</v>
      </c>
    </row>
    <row r="24" spans="1:23" s="13" customFormat="1" ht="15">
      <c r="A24" s="12" t="s">
        <v>41</v>
      </c>
      <c r="B24" s="12">
        <v>55</v>
      </c>
      <c r="C24" s="13">
        <v>2</v>
      </c>
      <c r="D24" s="13">
        <v>2</v>
      </c>
      <c r="E24" s="13">
        <f>ROUND(($B24*E$4/100),0)</f>
        <v>2</v>
      </c>
      <c r="F24" s="13">
        <f>ROUND(($B24*F$4/100),0)</f>
        <v>2</v>
      </c>
      <c r="G24" s="13">
        <v>0</v>
      </c>
      <c r="H24" s="13">
        <f>ROUND(($B24*H$4/100),0)</f>
        <v>2</v>
      </c>
      <c r="I24" s="13">
        <v>2</v>
      </c>
      <c r="J24" s="13">
        <v>2</v>
      </c>
      <c r="K24" s="13">
        <v>0</v>
      </c>
      <c r="L24" s="13">
        <v>0</v>
      </c>
      <c r="M24" s="13">
        <v>7</v>
      </c>
      <c r="N24" s="13">
        <v>4</v>
      </c>
      <c r="O24" s="13">
        <f>ROUND(($B24*O$4/100),0)</f>
        <v>6</v>
      </c>
      <c r="P24" s="13">
        <f t="shared" si="10"/>
        <v>8</v>
      </c>
      <c r="Q24" s="13">
        <f t="shared" si="10"/>
        <v>6</v>
      </c>
      <c r="R24" s="13">
        <f t="shared" si="10"/>
        <v>4</v>
      </c>
      <c r="S24" s="13">
        <v>2</v>
      </c>
      <c r="T24" s="13">
        <f>ROUND(($B24*T$4/100),0)</f>
        <v>4</v>
      </c>
      <c r="U24" s="13">
        <v>0</v>
      </c>
      <c r="V24" s="13">
        <f t="shared" si="9"/>
        <v>55</v>
      </c>
      <c r="W24" s="12">
        <v>55</v>
      </c>
    </row>
    <row r="25" spans="1:23" s="13" customFormat="1" ht="15">
      <c r="A25" s="12" t="s">
        <v>45</v>
      </c>
      <c r="B25" s="12">
        <v>55</v>
      </c>
      <c r="C25" s="13">
        <f>ROUND(($B25*C$4/100),0)</f>
        <v>0</v>
      </c>
      <c r="D25" s="13">
        <f aca="true" t="shared" si="11" ref="D25:T26">ROUND(($B25*D$4/100),0)</f>
        <v>0</v>
      </c>
      <c r="E25" s="13">
        <f t="shared" si="11"/>
        <v>2</v>
      </c>
      <c r="F25" s="13">
        <f t="shared" si="11"/>
        <v>2</v>
      </c>
      <c r="G25" s="13">
        <v>2</v>
      </c>
      <c r="H25" s="13">
        <f t="shared" si="11"/>
        <v>2</v>
      </c>
      <c r="I25" s="13">
        <v>0</v>
      </c>
      <c r="J25" s="13">
        <v>2</v>
      </c>
      <c r="K25" s="13">
        <v>0</v>
      </c>
      <c r="L25" s="13">
        <v>2</v>
      </c>
      <c r="M25" s="13">
        <f t="shared" si="11"/>
        <v>8</v>
      </c>
      <c r="N25" s="13">
        <f t="shared" si="11"/>
        <v>5</v>
      </c>
      <c r="O25" s="13">
        <f t="shared" si="11"/>
        <v>6</v>
      </c>
      <c r="P25" s="13">
        <f t="shared" si="11"/>
        <v>8</v>
      </c>
      <c r="Q25" s="13">
        <v>8</v>
      </c>
      <c r="R25" s="13">
        <f t="shared" si="11"/>
        <v>4</v>
      </c>
      <c r="S25" s="13">
        <v>0</v>
      </c>
      <c r="T25" s="13">
        <f t="shared" si="11"/>
        <v>4</v>
      </c>
      <c r="U25" s="13">
        <v>0</v>
      </c>
      <c r="V25" s="13">
        <f t="shared" si="9"/>
        <v>55</v>
      </c>
      <c r="W25" s="12">
        <v>55</v>
      </c>
    </row>
    <row r="26" spans="1:23" s="13" customFormat="1" ht="15">
      <c r="A26" s="12" t="s">
        <v>44</v>
      </c>
      <c r="B26" s="12">
        <v>55</v>
      </c>
      <c r="C26" s="13">
        <f>ROUND(($B26*C$4/100),0)</f>
        <v>0</v>
      </c>
      <c r="D26" s="13">
        <f t="shared" si="11"/>
        <v>0</v>
      </c>
      <c r="E26" s="13">
        <f t="shared" si="11"/>
        <v>2</v>
      </c>
      <c r="F26" s="13">
        <f t="shared" si="11"/>
        <v>2</v>
      </c>
      <c r="G26" s="13">
        <v>0</v>
      </c>
      <c r="H26" s="13">
        <f t="shared" si="11"/>
        <v>2</v>
      </c>
      <c r="I26" s="13">
        <v>3</v>
      </c>
      <c r="J26" s="13">
        <v>2</v>
      </c>
      <c r="K26" s="13">
        <v>2</v>
      </c>
      <c r="L26" s="13">
        <v>0</v>
      </c>
      <c r="M26" s="13">
        <f t="shared" si="11"/>
        <v>8</v>
      </c>
      <c r="N26" s="13">
        <v>4</v>
      </c>
      <c r="O26" s="13">
        <f t="shared" si="11"/>
        <v>6</v>
      </c>
      <c r="P26" s="13">
        <f t="shared" si="11"/>
        <v>8</v>
      </c>
      <c r="Q26" s="13">
        <v>8</v>
      </c>
      <c r="R26" s="13">
        <f t="shared" si="11"/>
        <v>4</v>
      </c>
      <c r="S26" s="13">
        <v>0</v>
      </c>
      <c r="T26" s="13">
        <f t="shared" si="11"/>
        <v>4</v>
      </c>
      <c r="U26" s="13">
        <v>0</v>
      </c>
      <c r="V26" s="13">
        <f t="shared" si="9"/>
        <v>55</v>
      </c>
      <c r="W26" s="12">
        <v>55</v>
      </c>
    </row>
    <row r="27" spans="1:23" s="13" customFormat="1" ht="15">
      <c r="A27" s="12" t="s">
        <v>47</v>
      </c>
      <c r="B27" s="12">
        <v>50</v>
      </c>
      <c r="C27" s="13">
        <f>ROUND(($B27*C$4/100),0)</f>
        <v>0</v>
      </c>
      <c r="D27" s="13">
        <f>ROUND(($B27*D$4/100),0)</f>
        <v>0</v>
      </c>
      <c r="E27" s="13">
        <f>ROUND(($B27*E$4/100),0)</f>
        <v>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2</v>
      </c>
      <c r="L27" s="13">
        <v>0</v>
      </c>
      <c r="M27" s="13">
        <v>8</v>
      </c>
      <c r="N27" s="13">
        <v>7</v>
      </c>
      <c r="O27" s="13">
        <f>ROUND(($B27*O$4/100),0)</f>
        <v>5</v>
      </c>
      <c r="P27" s="13">
        <v>8</v>
      </c>
      <c r="Q27" s="13">
        <f>ROUND(($B27*Q$4/100),0)</f>
        <v>6</v>
      </c>
      <c r="R27" s="13">
        <f>ROUND(($B27*R$4/100),0)</f>
        <v>4</v>
      </c>
      <c r="S27" s="13">
        <v>2</v>
      </c>
      <c r="T27" s="13">
        <f>ROUND(($B27*T$4/100),0)</f>
        <v>4</v>
      </c>
      <c r="U27" s="13">
        <v>2</v>
      </c>
      <c r="V27" s="13">
        <f t="shared" si="9"/>
        <v>50</v>
      </c>
      <c r="W27" s="12">
        <v>50</v>
      </c>
    </row>
    <row r="28" spans="1:22" s="10" customFormat="1" ht="15">
      <c r="A28" s="4"/>
      <c r="B28" s="4"/>
      <c r="V28" s="11">
        <f>SUM(V7:V27)</f>
        <v>1000</v>
      </c>
    </row>
    <row r="29" spans="1:27" ht="15">
      <c r="A29" s="5" t="s">
        <v>8</v>
      </c>
      <c r="B29" s="5" t="s">
        <v>56</v>
      </c>
      <c r="C29">
        <f aca="true" t="shared" si="12" ref="C29:U29">ROUND(($B$31*C4/100),0)</f>
        <v>3</v>
      </c>
      <c r="D29" s="10">
        <f t="shared" si="12"/>
        <v>1</v>
      </c>
      <c r="E29" s="10">
        <f t="shared" si="12"/>
        <v>42</v>
      </c>
      <c r="F29" s="10">
        <f t="shared" si="12"/>
        <v>29</v>
      </c>
      <c r="G29" s="10">
        <f t="shared" si="12"/>
        <v>19</v>
      </c>
      <c r="H29" s="10">
        <f t="shared" si="12"/>
        <v>28</v>
      </c>
      <c r="I29" s="10">
        <f t="shared" si="12"/>
        <v>23</v>
      </c>
      <c r="J29" s="10">
        <f t="shared" si="12"/>
        <v>24</v>
      </c>
      <c r="K29" s="10">
        <f t="shared" si="12"/>
        <v>20</v>
      </c>
      <c r="L29" s="10">
        <f t="shared" si="12"/>
        <v>15</v>
      </c>
      <c r="M29" s="10">
        <f t="shared" si="12"/>
        <v>141</v>
      </c>
      <c r="N29" s="10">
        <f t="shared" si="12"/>
        <v>100</v>
      </c>
      <c r="O29" s="10">
        <f t="shared" si="12"/>
        <v>109</v>
      </c>
      <c r="P29" s="10">
        <f t="shared" si="12"/>
        <v>139</v>
      </c>
      <c r="Q29" s="10">
        <f t="shared" si="12"/>
        <v>114</v>
      </c>
      <c r="R29" s="10">
        <f t="shared" si="12"/>
        <v>81</v>
      </c>
      <c r="S29" s="10">
        <f t="shared" si="12"/>
        <v>26</v>
      </c>
      <c r="T29" s="10">
        <f t="shared" si="12"/>
        <v>74</v>
      </c>
      <c r="U29" s="10">
        <f t="shared" si="12"/>
        <v>12</v>
      </c>
      <c r="V29" s="10">
        <f>SUM(C29:U29)</f>
        <v>1000</v>
      </c>
      <c r="W29" s="10">
        <f>(W4*$B$31)/100</f>
        <v>0</v>
      </c>
      <c r="X29" s="10">
        <f>(X4*$B$31)/100</f>
        <v>0</v>
      </c>
      <c r="Y29" s="10">
        <f>(Y4*$B$31)/100</f>
        <v>0</v>
      </c>
      <c r="Z29" s="10">
        <f>(Z4*$B$31)/100</f>
        <v>0</v>
      </c>
      <c r="AA29" s="10">
        <f>(AA4*$B$31)/100</f>
        <v>0</v>
      </c>
    </row>
    <row r="30" spans="3:22" ht="15">
      <c r="C30">
        <f aca="true" t="shared" si="13" ref="C30:U30">SUM(C7:C27)</f>
        <v>2</v>
      </c>
      <c r="D30" s="10">
        <f t="shared" si="13"/>
        <v>2</v>
      </c>
      <c r="E30" s="10">
        <f t="shared" si="13"/>
        <v>42</v>
      </c>
      <c r="F30" s="10">
        <f t="shared" si="13"/>
        <v>29</v>
      </c>
      <c r="G30" s="10">
        <f t="shared" si="13"/>
        <v>19</v>
      </c>
      <c r="H30" s="10">
        <f t="shared" si="13"/>
        <v>28</v>
      </c>
      <c r="I30" s="10">
        <f t="shared" si="13"/>
        <v>23</v>
      </c>
      <c r="J30" s="10">
        <f t="shared" si="13"/>
        <v>24</v>
      </c>
      <c r="K30" s="10">
        <f t="shared" si="13"/>
        <v>20</v>
      </c>
      <c r="L30" s="10">
        <f t="shared" si="13"/>
        <v>15</v>
      </c>
      <c r="M30" s="10">
        <f t="shared" si="13"/>
        <v>141</v>
      </c>
      <c r="N30" s="10">
        <f t="shared" si="13"/>
        <v>100</v>
      </c>
      <c r="O30" s="10">
        <f t="shared" si="13"/>
        <v>109</v>
      </c>
      <c r="P30" s="10">
        <f t="shared" si="13"/>
        <v>139</v>
      </c>
      <c r="Q30" s="10">
        <f t="shared" si="13"/>
        <v>114</v>
      </c>
      <c r="R30" s="10">
        <f t="shared" si="13"/>
        <v>81</v>
      </c>
      <c r="S30" s="10">
        <f t="shared" si="13"/>
        <v>26</v>
      </c>
      <c r="T30" s="10">
        <f t="shared" si="13"/>
        <v>74</v>
      </c>
      <c r="U30" s="10">
        <f t="shared" si="13"/>
        <v>12</v>
      </c>
      <c r="V30" s="11">
        <f>SUM(C30:U30)</f>
        <v>1000</v>
      </c>
    </row>
    <row r="31" spans="1:2" ht="15">
      <c r="A31" s="7" t="s">
        <v>23</v>
      </c>
      <c r="B31" s="9">
        <v>1000</v>
      </c>
    </row>
    <row r="32" spans="1:21" ht="15">
      <c r="A32" s="4"/>
      <c r="B32" s="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7" spans="3:4" ht="15">
      <c r="C37" s="10"/>
      <c r="D37" s="10"/>
    </row>
    <row r="38" spans="3:4" ht="15">
      <c r="C38" s="10"/>
      <c r="D38" s="10"/>
    </row>
    <row r="39" spans="3:4" ht="15">
      <c r="C39" s="10"/>
      <c r="D39" s="10"/>
    </row>
    <row r="40" spans="3:4" ht="15">
      <c r="C40" s="10"/>
      <c r="D40" s="10"/>
    </row>
    <row r="41" spans="3:4" ht="15">
      <c r="C41" s="10"/>
      <c r="D41" s="10"/>
    </row>
    <row r="42" spans="3:4" ht="15">
      <c r="C42" s="10"/>
      <c r="D42" s="10"/>
    </row>
    <row r="43" spans="3:4" ht="15">
      <c r="C43" s="10"/>
      <c r="D43" s="10"/>
    </row>
    <row r="44" spans="3:4" ht="15">
      <c r="C44" s="10"/>
      <c r="D44" s="10"/>
    </row>
    <row r="45" spans="3:4" ht="15">
      <c r="C45" s="10"/>
      <c r="D45" s="10"/>
    </row>
    <row r="46" spans="3:4" ht="15">
      <c r="C46" s="10"/>
      <c r="D46" s="10"/>
    </row>
    <row r="47" spans="3:4" ht="15">
      <c r="C47" s="10"/>
      <c r="D47" s="10"/>
    </row>
    <row r="48" spans="3:4" ht="15">
      <c r="C48" s="10"/>
      <c r="D48" s="10"/>
    </row>
    <row r="49" spans="3:4" ht="15">
      <c r="C49" s="10"/>
      <c r="D49" s="10"/>
    </row>
    <row r="50" spans="3:4" ht="15">
      <c r="C50" s="10"/>
      <c r="D50" s="10"/>
    </row>
    <row r="51" spans="3:4" ht="15">
      <c r="C51" s="10"/>
      <c r="D51" s="10"/>
    </row>
    <row r="52" spans="3:4" ht="15">
      <c r="C52" s="10"/>
      <c r="D52" s="10"/>
    </row>
    <row r="53" spans="3:4" ht="15">
      <c r="C53" s="10"/>
      <c r="D53" s="10"/>
    </row>
    <row r="54" spans="3:4" ht="15">
      <c r="C54" s="10"/>
      <c r="D54" s="10"/>
    </row>
    <row r="55" spans="3:4" ht="15">
      <c r="C55" s="10"/>
      <c r="D55" s="10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17" customWidth="1"/>
    <col min="2" max="2" width="7.00390625" style="17" bestFit="1" customWidth="1"/>
    <col min="3" max="3" width="4.421875" style="17" customWidth="1"/>
    <col min="4" max="4" width="4.00390625" style="17" customWidth="1"/>
    <col min="5" max="5" width="3.57421875" style="17" customWidth="1"/>
    <col min="6" max="6" width="5.7109375" style="17" bestFit="1" customWidth="1"/>
    <col min="7" max="7" width="5.8515625" style="17" bestFit="1" customWidth="1"/>
    <col min="8" max="8" width="6.00390625" style="17" bestFit="1" customWidth="1"/>
    <col min="9" max="11" width="5.8515625" style="17" bestFit="1" customWidth="1"/>
    <col min="12" max="12" width="5.421875" style="17" bestFit="1" customWidth="1"/>
    <col min="13" max="13" width="5.8515625" style="17" bestFit="1" customWidth="1"/>
    <col min="14" max="14" width="5.421875" style="17" bestFit="1" customWidth="1"/>
    <col min="15" max="16" width="5.8515625" style="17" bestFit="1" customWidth="1"/>
    <col min="17" max="17" width="6.00390625" style="17" bestFit="1" customWidth="1"/>
    <col min="18" max="18" width="5.8515625" style="17" bestFit="1" customWidth="1"/>
    <col min="19" max="19" width="5.7109375" style="17" bestFit="1" customWidth="1"/>
    <col min="20" max="20" width="6.7109375" style="17" bestFit="1" customWidth="1"/>
    <col min="21" max="21" width="8.421875" style="17" bestFit="1" customWidth="1"/>
    <col min="22" max="16384" width="9.140625" style="17" customWidth="1"/>
  </cols>
  <sheetData>
    <row r="1" s="38" customFormat="1" ht="24" thickBot="1">
      <c r="A1" s="16" t="s">
        <v>7</v>
      </c>
    </row>
    <row r="2" spans="1:21" ht="14.25">
      <c r="A2" s="50" t="s">
        <v>80</v>
      </c>
      <c r="B2" s="52" t="s">
        <v>143</v>
      </c>
      <c r="C2" s="54" t="s">
        <v>81</v>
      </c>
      <c r="D2" s="46" t="s">
        <v>82</v>
      </c>
      <c r="E2" s="46" t="s">
        <v>83</v>
      </c>
      <c r="F2" s="46" t="s">
        <v>84</v>
      </c>
      <c r="G2" s="46"/>
      <c r="H2" s="46"/>
      <c r="I2" s="46"/>
      <c r="J2" s="46"/>
      <c r="K2" s="46"/>
      <c r="L2" s="46"/>
      <c r="M2" s="46" t="s">
        <v>92</v>
      </c>
      <c r="N2" s="46"/>
      <c r="O2" s="46"/>
      <c r="P2" s="46"/>
      <c r="Q2" s="46"/>
      <c r="R2" s="46"/>
      <c r="S2" s="46"/>
      <c r="T2" s="46" t="s">
        <v>93</v>
      </c>
      <c r="U2" s="48" t="s">
        <v>77</v>
      </c>
    </row>
    <row r="3" spans="1:21" ht="31.5" customHeight="1" thickBot="1">
      <c r="A3" s="51"/>
      <c r="B3" s="53"/>
      <c r="C3" s="55"/>
      <c r="D3" s="47"/>
      <c r="E3" s="47"/>
      <c r="F3" s="18" t="s">
        <v>85</v>
      </c>
      <c r="G3" s="18" t="s">
        <v>86</v>
      </c>
      <c r="H3" s="18" t="s">
        <v>87</v>
      </c>
      <c r="I3" s="18" t="s">
        <v>88</v>
      </c>
      <c r="J3" s="18" t="s">
        <v>89</v>
      </c>
      <c r="K3" s="18" t="s">
        <v>90</v>
      </c>
      <c r="L3" s="18" t="s">
        <v>91</v>
      </c>
      <c r="M3" s="18" t="s">
        <v>89</v>
      </c>
      <c r="N3" s="18" t="s">
        <v>91</v>
      </c>
      <c r="O3" s="18" t="s">
        <v>90</v>
      </c>
      <c r="P3" s="18" t="s">
        <v>88</v>
      </c>
      <c r="Q3" s="18" t="s">
        <v>87</v>
      </c>
      <c r="R3" s="18" t="s">
        <v>86</v>
      </c>
      <c r="S3" s="18" t="s">
        <v>85</v>
      </c>
      <c r="T3" s="47"/>
      <c r="U3" s="49"/>
    </row>
    <row r="4" spans="1:21" ht="14.25">
      <c r="A4" s="19" t="s">
        <v>94</v>
      </c>
      <c r="B4" s="20">
        <v>48</v>
      </c>
      <c r="C4" s="21">
        <v>0</v>
      </c>
      <c r="D4" s="22">
        <v>0</v>
      </c>
      <c r="E4" s="22">
        <v>2</v>
      </c>
      <c r="F4" s="22">
        <v>2</v>
      </c>
      <c r="G4" s="22">
        <v>2</v>
      </c>
      <c r="H4" s="22">
        <v>2</v>
      </c>
      <c r="I4" s="22">
        <v>2</v>
      </c>
      <c r="J4" s="22">
        <v>2</v>
      </c>
      <c r="K4" s="22">
        <v>2</v>
      </c>
      <c r="L4" s="22">
        <v>2</v>
      </c>
      <c r="M4" s="22">
        <v>4</v>
      </c>
      <c r="N4" s="22">
        <v>3</v>
      </c>
      <c r="O4" s="22">
        <v>5</v>
      </c>
      <c r="P4" s="22">
        <v>5</v>
      </c>
      <c r="Q4" s="22">
        <v>5</v>
      </c>
      <c r="R4" s="22">
        <v>4</v>
      </c>
      <c r="S4" s="22">
        <v>4</v>
      </c>
      <c r="T4" s="22">
        <v>0</v>
      </c>
      <c r="U4" s="23">
        <v>2</v>
      </c>
    </row>
    <row r="5" spans="1:21" ht="14.25">
      <c r="A5" s="24" t="s">
        <v>95</v>
      </c>
      <c r="B5" s="25">
        <v>32</v>
      </c>
      <c r="C5" s="26">
        <v>0</v>
      </c>
      <c r="D5" s="27">
        <v>0</v>
      </c>
      <c r="E5" s="27">
        <v>2</v>
      </c>
      <c r="F5" s="27">
        <v>0</v>
      </c>
      <c r="G5" s="27">
        <v>0</v>
      </c>
      <c r="H5" s="27">
        <v>0</v>
      </c>
      <c r="I5" s="27">
        <v>2</v>
      </c>
      <c r="J5" s="27">
        <v>2</v>
      </c>
      <c r="K5" s="27">
        <v>0</v>
      </c>
      <c r="L5" s="27">
        <v>0</v>
      </c>
      <c r="M5" s="27">
        <v>4</v>
      </c>
      <c r="N5" s="27">
        <v>5</v>
      </c>
      <c r="O5" s="27">
        <v>3</v>
      </c>
      <c r="P5" s="27">
        <v>4</v>
      </c>
      <c r="Q5" s="27">
        <v>4</v>
      </c>
      <c r="R5" s="27">
        <v>3</v>
      </c>
      <c r="S5" s="27">
        <v>3</v>
      </c>
      <c r="T5" s="27">
        <v>0</v>
      </c>
      <c r="U5" s="28">
        <v>0</v>
      </c>
    </row>
    <row r="6" spans="1:21" ht="14.25">
      <c r="A6" s="24" t="s">
        <v>96</v>
      </c>
      <c r="B6" s="25">
        <v>63</v>
      </c>
      <c r="C6" s="26">
        <v>0</v>
      </c>
      <c r="D6" s="27">
        <v>0</v>
      </c>
      <c r="E6" s="27">
        <v>2</v>
      </c>
      <c r="F6" s="27">
        <v>2</v>
      </c>
      <c r="G6" s="27">
        <v>2</v>
      </c>
      <c r="H6" s="27">
        <v>0</v>
      </c>
      <c r="I6" s="27">
        <v>2</v>
      </c>
      <c r="J6" s="27">
        <v>3</v>
      </c>
      <c r="K6" s="27">
        <v>2</v>
      </c>
      <c r="L6" s="27">
        <v>2</v>
      </c>
      <c r="M6" s="27">
        <v>8</v>
      </c>
      <c r="N6" s="27">
        <v>4</v>
      </c>
      <c r="O6" s="27">
        <v>7</v>
      </c>
      <c r="P6" s="27">
        <v>9</v>
      </c>
      <c r="Q6" s="27">
        <v>7</v>
      </c>
      <c r="R6" s="27">
        <v>5</v>
      </c>
      <c r="S6" s="27">
        <v>4</v>
      </c>
      <c r="T6" s="27">
        <v>2</v>
      </c>
      <c r="U6" s="28">
        <v>2</v>
      </c>
    </row>
    <row r="7" spans="1:21" ht="14.25">
      <c r="A7" s="24" t="s">
        <v>97</v>
      </c>
      <c r="B7" s="25">
        <v>40</v>
      </c>
      <c r="C7" s="26">
        <v>2</v>
      </c>
      <c r="D7" s="27">
        <v>0</v>
      </c>
      <c r="E7" s="27">
        <v>2</v>
      </c>
      <c r="F7" s="27">
        <v>0</v>
      </c>
      <c r="G7" s="27">
        <v>0</v>
      </c>
      <c r="H7" s="27">
        <v>2</v>
      </c>
      <c r="I7" s="27">
        <v>0</v>
      </c>
      <c r="J7" s="27">
        <v>0</v>
      </c>
      <c r="K7" s="27">
        <v>2</v>
      </c>
      <c r="L7" s="27">
        <v>0</v>
      </c>
      <c r="M7" s="27">
        <v>5</v>
      </c>
      <c r="N7" s="27">
        <v>5</v>
      </c>
      <c r="O7" s="27">
        <v>4</v>
      </c>
      <c r="P7" s="27">
        <v>6</v>
      </c>
      <c r="Q7" s="27">
        <v>5</v>
      </c>
      <c r="R7" s="27">
        <v>3</v>
      </c>
      <c r="S7" s="27">
        <v>2</v>
      </c>
      <c r="T7" s="27">
        <v>0</v>
      </c>
      <c r="U7" s="28">
        <v>2</v>
      </c>
    </row>
    <row r="8" spans="1:21" ht="14.25">
      <c r="A8" s="24" t="s">
        <v>98</v>
      </c>
      <c r="B8" s="25">
        <v>60</v>
      </c>
      <c r="C8" s="26">
        <v>0</v>
      </c>
      <c r="D8" s="27">
        <v>0</v>
      </c>
      <c r="E8" s="27">
        <v>2</v>
      </c>
      <c r="F8" s="27">
        <v>2</v>
      </c>
      <c r="G8" s="27">
        <v>2</v>
      </c>
      <c r="H8" s="27">
        <v>0</v>
      </c>
      <c r="I8" s="27">
        <v>2</v>
      </c>
      <c r="J8" s="27">
        <v>2</v>
      </c>
      <c r="K8" s="27">
        <v>2</v>
      </c>
      <c r="L8" s="27">
        <v>0</v>
      </c>
      <c r="M8" s="27">
        <v>8</v>
      </c>
      <c r="N8" s="27">
        <v>6</v>
      </c>
      <c r="O8" s="27">
        <v>7</v>
      </c>
      <c r="P8" s="27">
        <v>8</v>
      </c>
      <c r="Q8" s="27">
        <v>7</v>
      </c>
      <c r="R8" s="27">
        <v>5</v>
      </c>
      <c r="S8" s="27">
        <v>3</v>
      </c>
      <c r="T8" s="27">
        <v>2</v>
      </c>
      <c r="U8" s="28">
        <v>2</v>
      </c>
    </row>
    <row r="9" spans="1:21" ht="14.25">
      <c r="A9" s="24" t="s">
        <v>99</v>
      </c>
      <c r="B9" s="25">
        <v>49</v>
      </c>
      <c r="C9" s="26">
        <v>0</v>
      </c>
      <c r="D9" s="27">
        <v>0</v>
      </c>
      <c r="E9" s="27">
        <v>2</v>
      </c>
      <c r="F9" s="27">
        <v>2</v>
      </c>
      <c r="G9" s="27">
        <v>0</v>
      </c>
      <c r="H9" s="27">
        <v>2</v>
      </c>
      <c r="I9" s="27">
        <v>2</v>
      </c>
      <c r="J9" s="27">
        <v>0</v>
      </c>
      <c r="K9" s="27">
        <v>2</v>
      </c>
      <c r="L9" s="27">
        <v>0</v>
      </c>
      <c r="M9" s="27">
        <v>7</v>
      </c>
      <c r="N9" s="27">
        <v>4</v>
      </c>
      <c r="O9" s="27">
        <v>5</v>
      </c>
      <c r="P9" s="27">
        <v>7</v>
      </c>
      <c r="Q9" s="27">
        <v>6</v>
      </c>
      <c r="R9" s="27">
        <v>4</v>
      </c>
      <c r="S9" s="27">
        <v>4</v>
      </c>
      <c r="T9" s="27">
        <v>0</v>
      </c>
      <c r="U9" s="28">
        <v>2</v>
      </c>
    </row>
    <row r="10" spans="1:21" ht="14.25">
      <c r="A10" s="24" t="s">
        <v>100</v>
      </c>
      <c r="B10" s="25">
        <v>56</v>
      </c>
      <c r="C10" s="26">
        <v>0</v>
      </c>
      <c r="D10" s="27">
        <v>0</v>
      </c>
      <c r="E10" s="27">
        <v>2</v>
      </c>
      <c r="F10" s="27">
        <v>2</v>
      </c>
      <c r="G10" s="27">
        <v>2</v>
      </c>
      <c r="H10" s="27">
        <v>0</v>
      </c>
      <c r="I10" s="27">
        <v>2</v>
      </c>
      <c r="J10" s="27">
        <v>2</v>
      </c>
      <c r="K10" s="27">
        <v>0</v>
      </c>
      <c r="L10" s="27">
        <v>0</v>
      </c>
      <c r="M10" s="27">
        <v>9</v>
      </c>
      <c r="N10" s="27">
        <v>6</v>
      </c>
      <c r="O10" s="27">
        <v>6</v>
      </c>
      <c r="P10" s="27">
        <v>8</v>
      </c>
      <c r="Q10" s="27">
        <v>6</v>
      </c>
      <c r="R10" s="27">
        <v>5</v>
      </c>
      <c r="S10" s="27">
        <v>6</v>
      </c>
      <c r="T10" s="27">
        <v>0</v>
      </c>
      <c r="U10" s="28">
        <v>0</v>
      </c>
    </row>
    <row r="11" spans="1:21" ht="14.25">
      <c r="A11" s="24" t="s">
        <v>101</v>
      </c>
      <c r="B11" s="25">
        <v>74</v>
      </c>
      <c r="C11" s="26">
        <v>0</v>
      </c>
      <c r="D11" s="27">
        <v>0</v>
      </c>
      <c r="E11" s="27">
        <v>3</v>
      </c>
      <c r="F11" s="27">
        <v>2</v>
      </c>
      <c r="G11" s="27">
        <v>0</v>
      </c>
      <c r="H11" s="27">
        <v>4</v>
      </c>
      <c r="I11" s="27">
        <v>2</v>
      </c>
      <c r="J11" s="27">
        <v>2</v>
      </c>
      <c r="K11" s="27">
        <v>0</v>
      </c>
      <c r="L11" s="27">
        <v>2</v>
      </c>
      <c r="M11" s="27">
        <v>10</v>
      </c>
      <c r="N11" s="27">
        <v>9</v>
      </c>
      <c r="O11" s="27">
        <v>8</v>
      </c>
      <c r="P11" s="27">
        <v>10</v>
      </c>
      <c r="Q11" s="27">
        <v>8</v>
      </c>
      <c r="R11" s="27">
        <v>6</v>
      </c>
      <c r="S11" s="27">
        <v>6</v>
      </c>
      <c r="T11" s="27">
        <v>0</v>
      </c>
      <c r="U11" s="28">
        <v>2</v>
      </c>
    </row>
    <row r="12" spans="1:21" ht="14.25">
      <c r="A12" s="24" t="s">
        <v>102</v>
      </c>
      <c r="B12" s="25">
        <v>56</v>
      </c>
      <c r="C12" s="26">
        <v>0</v>
      </c>
      <c r="D12" s="27">
        <v>0</v>
      </c>
      <c r="E12" s="27">
        <v>3</v>
      </c>
      <c r="F12" s="27">
        <v>2</v>
      </c>
      <c r="G12" s="27">
        <v>2</v>
      </c>
      <c r="H12" s="27">
        <v>0</v>
      </c>
      <c r="I12" s="27">
        <v>0</v>
      </c>
      <c r="J12" s="27">
        <v>2</v>
      </c>
      <c r="K12" s="27">
        <v>2</v>
      </c>
      <c r="L12" s="27">
        <v>0</v>
      </c>
      <c r="M12" s="27">
        <v>8</v>
      </c>
      <c r="N12" s="27">
        <v>6</v>
      </c>
      <c r="O12" s="27">
        <v>6</v>
      </c>
      <c r="P12" s="27">
        <v>8</v>
      </c>
      <c r="Q12" s="27">
        <v>6</v>
      </c>
      <c r="R12" s="27">
        <v>5</v>
      </c>
      <c r="S12" s="27">
        <v>4</v>
      </c>
      <c r="T12" s="27">
        <v>2</v>
      </c>
      <c r="U12" s="28">
        <v>0</v>
      </c>
    </row>
    <row r="13" spans="1:21" ht="14.25">
      <c r="A13" s="24" t="s">
        <v>103</v>
      </c>
      <c r="B13" s="25">
        <v>64</v>
      </c>
      <c r="C13" s="26">
        <v>0</v>
      </c>
      <c r="D13" s="27">
        <v>0</v>
      </c>
      <c r="E13" s="27">
        <v>3</v>
      </c>
      <c r="F13" s="27">
        <v>2</v>
      </c>
      <c r="G13" s="27">
        <v>0</v>
      </c>
      <c r="H13" s="27">
        <v>4</v>
      </c>
      <c r="I13" s="27">
        <v>0</v>
      </c>
      <c r="J13" s="27">
        <v>0</v>
      </c>
      <c r="K13" s="27">
        <v>0</v>
      </c>
      <c r="L13" s="27">
        <v>3</v>
      </c>
      <c r="M13" s="27">
        <v>10</v>
      </c>
      <c r="N13" s="27">
        <v>6</v>
      </c>
      <c r="O13" s="27">
        <v>7</v>
      </c>
      <c r="P13" s="27">
        <v>9</v>
      </c>
      <c r="Q13" s="27">
        <v>7</v>
      </c>
      <c r="R13" s="27">
        <v>5</v>
      </c>
      <c r="S13" s="27">
        <v>5</v>
      </c>
      <c r="T13" s="27">
        <v>0</v>
      </c>
      <c r="U13" s="28">
        <v>3</v>
      </c>
    </row>
    <row r="14" spans="1:21" ht="14.25">
      <c r="A14" s="24" t="s">
        <v>104</v>
      </c>
      <c r="B14" s="25">
        <v>97</v>
      </c>
      <c r="C14" s="26">
        <v>0</v>
      </c>
      <c r="D14" s="27">
        <v>2</v>
      </c>
      <c r="E14" s="27">
        <v>2</v>
      </c>
      <c r="F14" s="27">
        <v>2</v>
      </c>
      <c r="G14" s="27">
        <v>0</v>
      </c>
      <c r="H14" s="27">
        <v>4</v>
      </c>
      <c r="I14" s="27">
        <v>0</v>
      </c>
      <c r="J14" s="27">
        <v>2</v>
      </c>
      <c r="K14" s="27">
        <v>2</v>
      </c>
      <c r="L14" s="27">
        <v>2</v>
      </c>
      <c r="M14" s="27">
        <v>14</v>
      </c>
      <c r="N14" s="27">
        <v>9</v>
      </c>
      <c r="O14" s="27">
        <v>11</v>
      </c>
      <c r="P14" s="27">
        <v>14</v>
      </c>
      <c r="Q14" s="27">
        <v>11</v>
      </c>
      <c r="R14" s="27">
        <v>8</v>
      </c>
      <c r="S14" s="27">
        <v>7</v>
      </c>
      <c r="T14" s="27">
        <v>4</v>
      </c>
      <c r="U14" s="28">
        <v>0</v>
      </c>
    </row>
    <row r="15" spans="1:21" ht="14.25">
      <c r="A15" s="24" t="s">
        <v>105</v>
      </c>
      <c r="B15" s="25">
        <v>108</v>
      </c>
      <c r="C15" s="26">
        <v>0</v>
      </c>
      <c r="D15" s="27">
        <v>0</v>
      </c>
      <c r="E15" s="27">
        <v>5</v>
      </c>
      <c r="F15" s="27">
        <v>3</v>
      </c>
      <c r="G15" s="27">
        <v>2</v>
      </c>
      <c r="H15" s="27">
        <v>4</v>
      </c>
      <c r="I15" s="27">
        <v>2</v>
      </c>
      <c r="J15" s="27">
        <v>2</v>
      </c>
      <c r="K15" s="27">
        <v>2</v>
      </c>
      <c r="L15" s="27">
        <v>2</v>
      </c>
      <c r="M15" s="27">
        <v>15</v>
      </c>
      <c r="N15" s="27">
        <v>11</v>
      </c>
      <c r="O15" s="27">
        <v>12</v>
      </c>
      <c r="P15" s="27">
        <v>15</v>
      </c>
      <c r="Q15" s="27">
        <v>12</v>
      </c>
      <c r="R15" s="27">
        <v>9</v>
      </c>
      <c r="S15" s="27">
        <v>8</v>
      </c>
      <c r="T15" s="27">
        <v>0</v>
      </c>
      <c r="U15" s="28">
        <v>4</v>
      </c>
    </row>
    <row r="16" spans="1:21" ht="14.25">
      <c r="A16" s="24" t="s">
        <v>106</v>
      </c>
      <c r="B16" s="25">
        <v>126</v>
      </c>
      <c r="C16" s="26">
        <v>0</v>
      </c>
      <c r="D16" s="27">
        <v>0</v>
      </c>
      <c r="E16" s="27">
        <v>5</v>
      </c>
      <c r="F16" s="27">
        <v>4</v>
      </c>
      <c r="G16" s="27">
        <v>3</v>
      </c>
      <c r="H16" s="27">
        <v>3</v>
      </c>
      <c r="I16" s="27">
        <v>3</v>
      </c>
      <c r="J16" s="27">
        <v>2</v>
      </c>
      <c r="K16" s="27">
        <v>2</v>
      </c>
      <c r="L16" s="27">
        <v>2</v>
      </c>
      <c r="M16" s="27">
        <v>20</v>
      </c>
      <c r="N16" s="27">
        <v>13</v>
      </c>
      <c r="O16" s="27">
        <v>14</v>
      </c>
      <c r="P16" s="27">
        <v>18</v>
      </c>
      <c r="Q16" s="27">
        <v>14</v>
      </c>
      <c r="R16" s="27">
        <v>10</v>
      </c>
      <c r="S16" s="27">
        <v>9</v>
      </c>
      <c r="T16" s="27">
        <v>0</v>
      </c>
      <c r="U16" s="28">
        <v>4</v>
      </c>
    </row>
    <row r="17" spans="1:21" ht="15" thickBot="1">
      <c r="A17" s="36" t="s">
        <v>107</v>
      </c>
      <c r="B17" s="37">
        <v>128</v>
      </c>
      <c r="C17" s="33">
        <v>0</v>
      </c>
      <c r="D17" s="34">
        <v>0</v>
      </c>
      <c r="E17" s="34">
        <v>5</v>
      </c>
      <c r="F17" s="34">
        <v>4</v>
      </c>
      <c r="G17" s="34">
        <v>4</v>
      </c>
      <c r="H17" s="34">
        <v>3</v>
      </c>
      <c r="I17" s="34">
        <v>4</v>
      </c>
      <c r="J17" s="34">
        <v>3</v>
      </c>
      <c r="K17" s="34">
        <v>2</v>
      </c>
      <c r="L17" s="34">
        <v>0</v>
      </c>
      <c r="M17" s="34">
        <v>19</v>
      </c>
      <c r="N17" s="34">
        <v>13</v>
      </c>
      <c r="O17" s="34">
        <v>14</v>
      </c>
      <c r="P17" s="34">
        <v>18</v>
      </c>
      <c r="Q17" s="34">
        <v>15</v>
      </c>
      <c r="R17" s="34">
        <v>10</v>
      </c>
      <c r="S17" s="34">
        <v>9</v>
      </c>
      <c r="T17" s="34">
        <v>2</v>
      </c>
      <c r="U17" s="35">
        <v>3</v>
      </c>
    </row>
    <row r="19" ht="14.25">
      <c r="R19" s="17" t="s">
        <v>144</v>
      </c>
    </row>
  </sheetData>
  <sheetProtection/>
  <mergeCells count="9">
    <mergeCell ref="T2:T3"/>
    <mergeCell ref="U2:U3"/>
    <mergeCell ref="F2:L2"/>
    <mergeCell ref="M2:S2"/>
    <mergeCell ref="A2:A3"/>
    <mergeCell ref="B2:B3"/>
    <mergeCell ref="C2:C3"/>
    <mergeCell ref="D2:D3"/>
    <mergeCell ref="E2:E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17" customWidth="1"/>
    <col min="2" max="2" width="6.8515625" style="17" customWidth="1"/>
    <col min="3" max="3" width="5.140625" style="17" customWidth="1"/>
    <col min="4" max="4" width="4.8515625" style="17" customWidth="1"/>
    <col min="5" max="5" width="4.28125" style="17" customWidth="1"/>
    <col min="6" max="6" width="5.7109375" style="17" bestFit="1" customWidth="1"/>
    <col min="7" max="7" width="5.8515625" style="17" bestFit="1" customWidth="1"/>
    <col min="8" max="8" width="6.00390625" style="17" bestFit="1" customWidth="1"/>
    <col min="9" max="11" width="5.8515625" style="17" bestFit="1" customWidth="1"/>
    <col min="12" max="12" width="5.421875" style="17" bestFit="1" customWidth="1"/>
    <col min="13" max="13" width="5.8515625" style="17" bestFit="1" customWidth="1"/>
    <col min="14" max="14" width="5.421875" style="17" bestFit="1" customWidth="1"/>
    <col min="15" max="16" width="5.8515625" style="17" bestFit="1" customWidth="1"/>
    <col min="17" max="17" width="6.00390625" style="17" bestFit="1" customWidth="1"/>
    <col min="18" max="18" width="5.8515625" style="17" bestFit="1" customWidth="1"/>
    <col min="19" max="19" width="5.7109375" style="17" bestFit="1" customWidth="1"/>
    <col min="20" max="20" width="7.00390625" style="17" customWidth="1"/>
    <col min="21" max="21" width="9.00390625" style="17" bestFit="1" customWidth="1"/>
    <col min="22" max="16384" width="9.140625" style="17" customWidth="1"/>
  </cols>
  <sheetData>
    <row r="1" ht="24" thickBot="1">
      <c r="A1" s="16" t="s">
        <v>9</v>
      </c>
    </row>
    <row r="2" spans="1:21" ht="14.25">
      <c r="A2" s="50" t="s">
        <v>80</v>
      </c>
      <c r="B2" s="52" t="s">
        <v>143</v>
      </c>
      <c r="C2" s="54" t="s">
        <v>81</v>
      </c>
      <c r="D2" s="46" t="s">
        <v>82</v>
      </c>
      <c r="E2" s="46" t="s">
        <v>83</v>
      </c>
      <c r="F2" s="46" t="s">
        <v>84</v>
      </c>
      <c r="G2" s="46"/>
      <c r="H2" s="46"/>
      <c r="I2" s="46"/>
      <c r="J2" s="46"/>
      <c r="K2" s="46"/>
      <c r="L2" s="46"/>
      <c r="M2" s="46" t="s">
        <v>92</v>
      </c>
      <c r="N2" s="46"/>
      <c r="O2" s="46"/>
      <c r="P2" s="46"/>
      <c r="Q2" s="46"/>
      <c r="R2" s="46"/>
      <c r="S2" s="46"/>
      <c r="T2" s="46" t="s">
        <v>93</v>
      </c>
      <c r="U2" s="48" t="s">
        <v>77</v>
      </c>
    </row>
    <row r="3" spans="1:21" ht="31.5" customHeight="1" thickBot="1">
      <c r="A3" s="51"/>
      <c r="B3" s="53"/>
      <c r="C3" s="55"/>
      <c r="D3" s="47"/>
      <c r="E3" s="47"/>
      <c r="F3" s="18" t="s">
        <v>85</v>
      </c>
      <c r="G3" s="18" t="s">
        <v>86</v>
      </c>
      <c r="H3" s="18" t="s">
        <v>87</v>
      </c>
      <c r="I3" s="18" t="s">
        <v>88</v>
      </c>
      <c r="J3" s="18" t="s">
        <v>89</v>
      </c>
      <c r="K3" s="18" t="s">
        <v>90</v>
      </c>
      <c r="L3" s="18" t="s">
        <v>91</v>
      </c>
      <c r="M3" s="18" t="s">
        <v>89</v>
      </c>
      <c r="N3" s="18" t="s">
        <v>91</v>
      </c>
      <c r="O3" s="18" t="s">
        <v>90</v>
      </c>
      <c r="P3" s="18" t="s">
        <v>88</v>
      </c>
      <c r="Q3" s="18" t="s">
        <v>87</v>
      </c>
      <c r="R3" s="18" t="s">
        <v>86</v>
      </c>
      <c r="S3" s="18" t="s">
        <v>85</v>
      </c>
      <c r="T3" s="47"/>
      <c r="U3" s="49"/>
    </row>
    <row r="4" spans="1:21" ht="14.25">
      <c r="A4" s="19" t="s">
        <v>108</v>
      </c>
      <c r="B4" s="20">
        <v>20</v>
      </c>
      <c r="C4" s="21">
        <v>0</v>
      </c>
      <c r="D4" s="22">
        <v>0</v>
      </c>
      <c r="E4" s="22">
        <v>2</v>
      </c>
      <c r="F4" s="22">
        <v>2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2</v>
      </c>
      <c r="N4" s="22">
        <v>2</v>
      </c>
      <c r="O4" s="22">
        <v>2</v>
      </c>
      <c r="P4" s="22">
        <v>2</v>
      </c>
      <c r="Q4" s="22">
        <v>2</v>
      </c>
      <c r="R4" s="22">
        <v>2</v>
      </c>
      <c r="S4" s="22">
        <v>2</v>
      </c>
      <c r="T4" s="22">
        <v>0</v>
      </c>
      <c r="U4" s="23">
        <v>2</v>
      </c>
    </row>
    <row r="5" spans="1:21" ht="14.25">
      <c r="A5" s="24" t="s">
        <v>98</v>
      </c>
      <c r="B5" s="25">
        <v>10</v>
      </c>
      <c r="C5" s="26">
        <v>0</v>
      </c>
      <c r="D5" s="27">
        <v>0</v>
      </c>
      <c r="E5" s="27">
        <v>0</v>
      </c>
      <c r="F5" s="27">
        <v>0</v>
      </c>
      <c r="G5" s="27">
        <v>0</v>
      </c>
      <c r="H5" s="27">
        <v>2</v>
      </c>
      <c r="I5" s="27">
        <v>0</v>
      </c>
      <c r="J5" s="27">
        <v>3</v>
      </c>
      <c r="K5" s="27">
        <v>0</v>
      </c>
      <c r="L5" s="27">
        <v>0</v>
      </c>
      <c r="M5" s="27">
        <v>0</v>
      </c>
      <c r="N5" s="27">
        <v>0</v>
      </c>
      <c r="O5" s="27">
        <v>2</v>
      </c>
      <c r="P5" s="27">
        <v>0</v>
      </c>
      <c r="Q5" s="27">
        <v>3</v>
      </c>
      <c r="R5" s="27">
        <v>0</v>
      </c>
      <c r="S5" s="27">
        <v>0</v>
      </c>
      <c r="T5" s="27">
        <v>0</v>
      </c>
      <c r="U5" s="28">
        <v>0</v>
      </c>
    </row>
    <row r="6" spans="1:21" ht="14.25">
      <c r="A6" s="24" t="s">
        <v>109</v>
      </c>
      <c r="B6" s="25">
        <v>10</v>
      </c>
      <c r="C6" s="26">
        <v>0</v>
      </c>
      <c r="D6" s="27">
        <v>0</v>
      </c>
      <c r="E6" s="27">
        <v>0</v>
      </c>
      <c r="F6" s="27">
        <v>0</v>
      </c>
      <c r="G6" s="27">
        <v>2</v>
      </c>
      <c r="H6" s="27">
        <v>0</v>
      </c>
      <c r="I6" s="27">
        <v>0</v>
      </c>
      <c r="J6" s="27">
        <v>0</v>
      </c>
      <c r="K6" s="27">
        <v>2</v>
      </c>
      <c r="L6" s="27">
        <v>0</v>
      </c>
      <c r="M6" s="27">
        <v>0</v>
      </c>
      <c r="N6" s="27">
        <v>0</v>
      </c>
      <c r="O6" s="27">
        <v>0</v>
      </c>
      <c r="P6" s="27">
        <v>2</v>
      </c>
      <c r="Q6" s="27">
        <v>0</v>
      </c>
      <c r="R6" s="27">
        <v>2</v>
      </c>
      <c r="S6" s="27">
        <v>0</v>
      </c>
      <c r="T6" s="27">
        <v>2</v>
      </c>
      <c r="U6" s="28">
        <v>0</v>
      </c>
    </row>
    <row r="7" spans="1:21" ht="14.25">
      <c r="A7" s="24" t="s">
        <v>110</v>
      </c>
      <c r="B7" s="25">
        <v>10</v>
      </c>
      <c r="C7" s="26">
        <v>0</v>
      </c>
      <c r="D7" s="27">
        <v>0</v>
      </c>
      <c r="E7" s="27">
        <v>0</v>
      </c>
      <c r="F7" s="27">
        <v>3</v>
      </c>
      <c r="G7" s="27">
        <v>0</v>
      </c>
      <c r="H7" s="27">
        <v>0</v>
      </c>
      <c r="I7" s="27">
        <v>2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</v>
      </c>
      <c r="P7" s="27">
        <v>0</v>
      </c>
      <c r="Q7" s="27">
        <v>0</v>
      </c>
      <c r="R7" s="27">
        <v>0</v>
      </c>
      <c r="S7" s="27">
        <v>3</v>
      </c>
      <c r="T7" s="27">
        <v>0</v>
      </c>
      <c r="U7" s="28">
        <v>0</v>
      </c>
    </row>
    <row r="8" spans="1:21" ht="14.25">
      <c r="A8" s="29" t="s">
        <v>111</v>
      </c>
      <c r="B8" s="25">
        <v>10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2</v>
      </c>
      <c r="I8" s="27">
        <v>0</v>
      </c>
      <c r="J8" s="27">
        <v>0</v>
      </c>
      <c r="K8" s="27">
        <v>0</v>
      </c>
      <c r="L8" s="27">
        <v>0</v>
      </c>
      <c r="M8" s="27">
        <v>2</v>
      </c>
      <c r="N8" s="27">
        <v>2</v>
      </c>
      <c r="O8" s="27">
        <v>0</v>
      </c>
      <c r="P8" s="27">
        <v>2</v>
      </c>
      <c r="Q8" s="27">
        <v>0</v>
      </c>
      <c r="R8" s="27">
        <v>2</v>
      </c>
      <c r="S8" s="27">
        <v>0</v>
      </c>
      <c r="T8" s="27">
        <v>0</v>
      </c>
      <c r="U8" s="28">
        <v>0</v>
      </c>
    </row>
    <row r="9" spans="1:21" ht="14.25">
      <c r="A9" s="29" t="s">
        <v>112</v>
      </c>
      <c r="B9" s="25">
        <v>10</v>
      </c>
      <c r="C9" s="26">
        <v>2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2</v>
      </c>
      <c r="P9" s="27">
        <v>0</v>
      </c>
      <c r="Q9" s="27">
        <v>2</v>
      </c>
      <c r="R9" s="27">
        <v>2</v>
      </c>
      <c r="S9" s="27">
        <v>2</v>
      </c>
      <c r="T9" s="27">
        <v>0</v>
      </c>
      <c r="U9" s="28">
        <v>0</v>
      </c>
    </row>
    <row r="10" spans="1:21" ht="14.25">
      <c r="A10" s="29" t="s">
        <v>113</v>
      </c>
      <c r="B10" s="30">
        <v>50</v>
      </c>
      <c r="C10" s="26">
        <v>0</v>
      </c>
      <c r="D10" s="27">
        <v>0</v>
      </c>
      <c r="E10" s="27">
        <v>4</v>
      </c>
      <c r="F10" s="27">
        <v>2</v>
      </c>
      <c r="G10" s="27">
        <v>0</v>
      </c>
      <c r="H10" s="27">
        <v>0</v>
      </c>
      <c r="I10" s="27">
        <v>2</v>
      </c>
      <c r="J10" s="27">
        <v>0</v>
      </c>
      <c r="K10" s="27">
        <v>3</v>
      </c>
      <c r="L10" s="27">
        <v>0</v>
      </c>
      <c r="M10" s="27">
        <v>4</v>
      </c>
      <c r="N10" s="27">
        <v>6</v>
      </c>
      <c r="O10" s="27">
        <v>5</v>
      </c>
      <c r="P10" s="27">
        <v>8</v>
      </c>
      <c r="Q10" s="27">
        <v>6</v>
      </c>
      <c r="R10" s="27">
        <v>4</v>
      </c>
      <c r="S10" s="27">
        <v>4</v>
      </c>
      <c r="T10" s="27">
        <v>0</v>
      </c>
      <c r="U10" s="28">
        <v>2</v>
      </c>
    </row>
    <row r="11" spans="1:21" ht="14.25">
      <c r="A11" s="29" t="s">
        <v>114</v>
      </c>
      <c r="B11" s="30">
        <v>50</v>
      </c>
      <c r="C11" s="26">
        <v>0</v>
      </c>
      <c r="D11" s="27">
        <v>0</v>
      </c>
      <c r="E11" s="27">
        <v>2</v>
      </c>
      <c r="F11" s="27">
        <v>0</v>
      </c>
      <c r="G11" s="27">
        <v>2</v>
      </c>
      <c r="H11" s="27">
        <v>2</v>
      </c>
      <c r="I11" s="27">
        <v>0</v>
      </c>
      <c r="J11" s="27">
        <v>0</v>
      </c>
      <c r="K11" s="27">
        <v>0</v>
      </c>
      <c r="L11" s="27">
        <v>4</v>
      </c>
      <c r="M11" s="27">
        <v>7</v>
      </c>
      <c r="N11" s="27">
        <v>5</v>
      </c>
      <c r="O11" s="27">
        <v>5</v>
      </c>
      <c r="P11" s="27">
        <v>7</v>
      </c>
      <c r="Q11" s="27">
        <v>6</v>
      </c>
      <c r="R11" s="27">
        <v>4</v>
      </c>
      <c r="S11" s="27">
        <v>4</v>
      </c>
      <c r="T11" s="27">
        <v>2</v>
      </c>
      <c r="U11" s="28">
        <v>0</v>
      </c>
    </row>
    <row r="12" spans="1:21" ht="14.25">
      <c r="A12" s="29" t="s">
        <v>115</v>
      </c>
      <c r="B12" s="30">
        <v>50</v>
      </c>
      <c r="C12" s="26">
        <v>0</v>
      </c>
      <c r="D12" s="27">
        <v>0</v>
      </c>
      <c r="E12" s="27">
        <v>2</v>
      </c>
      <c r="F12" s="27">
        <v>2</v>
      </c>
      <c r="G12" s="27">
        <v>0</v>
      </c>
      <c r="H12" s="27">
        <v>0</v>
      </c>
      <c r="I12" s="27">
        <v>0</v>
      </c>
      <c r="J12" s="27">
        <v>2</v>
      </c>
      <c r="K12" s="27">
        <v>0</v>
      </c>
      <c r="L12" s="27">
        <v>0</v>
      </c>
      <c r="M12" s="27">
        <v>9</v>
      </c>
      <c r="N12" s="27">
        <v>6</v>
      </c>
      <c r="O12" s="27">
        <v>7</v>
      </c>
      <c r="P12" s="27">
        <v>7</v>
      </c>
      <c r="Q12" s="27">
        <v>6</v>
      </c>
      <c r="R12" s="27">
        <v>5</v>
      </c>
      <c r="S12" s="27">
        <v>4</v>
      </c>
      <c r="T12" s="27">
        <v>0</v>
      </c>
      <c r="U12" s="28">
        <v>0</v>
      </c>
    </row>
    <row r="13" spans="1:21" ht="14.25">
      <c r="A13" s="29" t="s">
        <v>116</v>
      </c>
      <c r="B13" s="30">
        <v>50</v>
      </c>
      <c r="C13" s="26">
        <v>0</v>
      </c>
      <c r="D13" s="27">
        <v>0</v>
      </c>
      <c r="E13" s="27">
        <v>2</v>
      </c>
      <c r="F13" s="27">
        <v>0</v>
      </c>
      <c r="G13" s="27">
        <v>2</v>
      </c>
      <c r="H13" s="27">
        <v>0</v>
      </c>
      <c r="I13" s="27">
        <v>2</v>
      </c>
      <c r="J13" s="27">
        <v>0</v>
      </c>
      <c r="K13" s="27">
        <v>2</v>
      </c>
      <c r="L13" s="27">
        <v>0</v>
      </c>
      <c r="M13" s="27">
        <v>10</v>
      </c>
      <c r="N13" s="27">
        <v>5</v>
      </c>
      <c r="O13" s="27">
        <v>5</v>
      </c>
      <c r="P13" s="27">
        <v>7</v>
      </c>
      <c r="Q13" s="27">
        <v>6</v>
      </c>
      <c r="R13" s="27">
        <v>3</v>
      </c>
      <c r="S13" s="27">
        <v>4</v>
      </c>
      <c r="T13" s="27">
        <v>0</v>
      </c>
      <c r="U13" s="28">
        <v>2</v>
      </c>
    </row>
    <row r="14" spans="1:21" ht="14.25">
      <c r="A14" s="29" t="s">
        <v>117</v>
      </c>
      <c r="B14" s="30">
        <v>50</v>
      </c>
      <c r="C14" s="26">
        <v>0</v>
      </c>
      <c r="D14" s="27">
        <v>0</v>
      </c>
      <c r="E14" s="27">
        <v>2</v>
      </c>
      <c r="F14" s="27">
        <v>2</v>
      </c>
      <c r="G14" s="27">
        <v>0</v>
      </c>
      <c r="H14" s="27">
        <v>2</v>
      </c>
      <c r="I14" s="27">
        <v>0</v>
      </c>
      <c r="J14" s="27">
        <v>2</v>
      </c>
      <c r="K14" s="27">
        <v>0</v>
      </c>
      <c r="L14" s="27">
        <v>2</v>
      </c>
      <c r="M14" s="27">
        <v>10</v>
      </c>
      <c r="N14" s="27">
        <v>5</v>
      </c>
      <c r="O14" s="27">
        <v>5</v>
      </c>
      <c r="P14" s="27">
        <v>8</v>
      </c>
      <c r="Q14" s="27">
        <v>6</v>
      </c>
      <c r="R14" s="27">
        <v>3</v>
      </c>
      <c r="S14" s="27">
        <v>3</v>
      </c>
      <c r="T14" s="27">
        <v>0</v>
      </c>
      <c r="U14" s="28">
        <v>0</v>
      </c>
    </row>
    <row r="15" spans="1:21" ht="14.25">
      <c r="A15" s="29" t="s">
        <v>118</v>
      </c>
      <c r="B15" s="30">
        <v>20</v>
      </c>
      <c r="C15" s="26">
        <v>0</v>
      </c>
      <c r="D15" s="27">
        <v>0</v>
      </c>
      <c r="E15" s="27">
        <v>0</v>
      </c>
      <c r="F15" s="27">
        <v>0</v>
      </c>
      <c r="G15" s="27">
        <v>2</v>
      </c>
      <c r="H15" s="27">
        <v>0</v>
      </c>
      <c r="I15" s="27">
        <v>3</v>
      </c>
      <c r="J15" s="27">
        <v>0</v>
      </c>
      <c r="K15" s="27">
        <v>0</v>
      </c>
      <c r="L15" s="27">
        <v>0</v>
      </c>
      <c r="M15" s="27">
        <v>0</v>
      </c>
      <c r="N15" s="27">
        <v>3</v>
      </c>
      <c r="O15" s="27">
        <v>2</v>
      </c>
      <c r="P15" s="27">
        <v>2</v>
      </c>
      <c r="Q15" s="27">
        <v>2</v>
      </c>
      <c r="R15" s="27">
        <v>2</v>
      </c>
      <c r="S15" s="27">
        <v>0</v>
      </c>
      <c r="T15" s="27">
        <v>0</v>
      </c>
      <c r="U15" s="28">
        <v>4</v>
      </c>
    </row>
    <row r="16" spans="1:21" ht="15" thickBot="1">
      <c r="A16" s="31" t="s">
        <v>119</v>
      </c>
      <c r="B16" s="32">
        <v>40</v>
      </c>
      <c r="C16" s="33">
        <v>0</v>
      </c>
      <c r="D16" s="34">
        <v>2</v>
      </c>
      <c r="E16" s="34">
        <v>2</v>
      </c>
      <c r="F16" s="34">
        <v>0</v>
      </c>
      <c r="G16" s="34">
        <v>0</v>
      </c>
      <c r="H16" s="34">
        <v>3</v>
      </c>
      <c r="I16" s="34">
        <v>0</v>
      </c>
      <c r="J16" s="34">
        <v>2</v>
      </c>
      <c r="K16" s="34">
        <v>0</v>
      </c>
      <c r="L16" s="34">
        <v>0</v>
      </c>
      <c r="M16" s="34">
        <v>6</v>
      </c>
      <c r="N16" s="34">
        <v>4</v>
      </c>
      <c r="O16" s="34">
        <v>4</v>
      </c>
      <c r="P16" s="34">
        <v>8</v>
      </c>
      <c r="Q16" s="34">
        <v>4</v>
      </c>
      <c r="R16" s="34">
        <v>3</v>
      </c>
      <c r="S16" s="34">
        <v>2</v>
      </c>
      <c r="T16" s="34">
        <v>0</v>
      </c>
      <c r="U16" s="35">
        <v>0</v>
      </c>
    </row>
    <row r="18" ht="14.25">
      <c r="R18" s="17" t="s">
        <v>144</v>
      </c>
    </row>
  </sheetData>
  <sheetProtection/>
  <mergeCells count="9">
    <mergeCell ref="M2:S2"/>
    <mergeCell ref="T2:T3"/>
    <mergeCell ref="U2:U3"/>
    <mergeCell ref="B2:B3"/>
    <mergeCell ref="A2:A3"/>
    <mergeCell ref="C2:C3"/>
    <mergeCell ref="D2:D3"/>
    <mergeCell ref="E2:E3"/>
    <mergeCell ref="F2:L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9">
      <selection activeCell="Q31" sqref="Q31"/>
    </sheetView>
  </sheetViews>
  <sheetFormatPr defaultColWidth="9.140625" defaultRowHeight="15"/>
  <cols>
    <col min="1" max="1" width="11.00390625" style="17" customWidth="1"/>
    <col min="2" max="2" width="7.00390625" style="17" customWidth="1"/>
    <col min="3" max="3" width="4.421875" style="17" customWidth="1"/>
    <col min="4" max="4" width="4.28125" style="17" customWidth="1"/>
    <col min="5" max="5" width="3.57421875" style="17" customWidth="1"/>
    <col min="6" max="6" width="5.7109375" style="17" bestFit="1" customWidth="1"/>
    <col min="7" max="7" width="5.8515625" style="17" bestFit="1" customWidth="1"/>
    <col min="8" max="8" width="6.00390625" style="17" bestFit="1" customWidth="1"/>
    <col min="9" max="11" width="5.8515625" style="17" bestFit="1" customWidth="1"/>
    <col min="12" max="12" width="5.421875" style="17" bestFit="1" customWidth="1"/>
    <col min="13" max="13" width="5.8515625" style="17" bestFit="1" customWidth="1"/>
    <col min="14" max="14" width="5.421875" style="17" bestFit="1" customWidth="1"/>
    <col min="15" max="16" width="5.8515625" style="17" bestFit="1" customWidth="1"/>
    <col min="17" max="17" width="6.00390625" style="17" bestFit="1" customWidth="1"/>
    <col min="18" max="18" width="5.8515625" style="17" bestFit="1" customWidth="1"/>
    <col min="19" max="19" width="5.7109375" style="17" bestFit="1" customWidth="1"/>
    <col min="20" max="20" width="6.7109375" style="17" bestFit="1" customWidth="1"/>
    <col min="21" max="21" width="8.421875" style="17" bestFit="1" customWidth="1"/>
    <col min="22" max="16384" width="9.140625" style="17" customWidth="1"/>
  </cols>
  <sheetData>
    <row r="1" ht="24" thickBot="1">
      <c r="A1" s="16" t="s">
        <v>4</v>
      </c>
    </row>
    <row r="2" spans="1:21" ht="14.25">
      <c r="A2" s="50" t="s">
        <v>80</v>
      </c>
      <c r="B2" s="52" t="s">
        <v>143</v>
      </c>
      <c r="C2" s="54" t="s">
        <v>81</v>
      </c>
      <c r="D2" s="46" t="s">
        <v>82</v>
      </c>
      <c r="E2" s="46" t="s">
        <v>83</v>
      </c>
      <c r="F2" s="46" t="s">
        <v>84</v>
      </c>
      <c r="G2" s="46"/>
      <c r="H2" s="46"/>
      <c r="I2" s="46"/>
      <c r="J2" s="46"/>
      <c r="K2" s="46"/>
      <c r="L2" s="46"/>
      <c r="M2" s="46" t="s">
        <v>92</v>
      </c>
      <c r="N2" s="46"/>
      <c r="O2" s="46"/>
      <c r="P2" s="46"/>
      <c r="Q2" s="46"/>
      <c r="R2" s="46"/>
      <c r="S2" s="46"/>
      <c r="T2" s="46" t="s">
        <v>93</v>
      </c>
      <c r="U2" s="48" t="s">
        <v>77</v>
      </c>
    </row>
    <row r="3" spans="1:21" ht="31.5" customHeight="1" thickBot="1">
      <c r="A3" s="51"/>
      <c r="B3" s="53"/>
      <c r="C3" s="55"/>
      <c r="D3" s="47"/>
      <c r="E3" s="47"/>
      <c r="F3" s="18" t="s">
        <v>85</v>
      </c>
      <c r="G3" s="18" t="s">
        <v>86</v>
      </c>
      <c r="H3" s="18" t="s">
        <v>87</v>
      </c>
      <c r="I3" s="18" t="s">
        <v>88</v>
      </c>
      <c r="J3" s="18" t="s">
        <v>89</v>
      </c>
      <c r="K3" s="18" t="s">
        <v>90</v>
      </c>
      <c r="L3" s="18" t="s">
        <v>91</v>
      </c>
      <c r="M3" s="18" t="s">
        <v>89</v>
      </c>
      <c r="N3" s="18" t="s">
        <v>91</v>
      </c>
      <c r="O3" s="18" t="s">
        <v>90</v>
      </c>
      <c r="P3" s="18" t="s">
        <v>88</v>
      </c>
      <c r="Q3" s="18" t="s">
        <v>87</v>
      </c>
      <c r="R3" s="18" t="s">
        <v>86</v>
      </c>
      <c r="S3" s="18" t="s">
        <v>85</v>
      </c>
      <c r="T3" s="47"/>
      <c r="U3" s="49"/>
    </row>
    <row r="4" spans="1:21" ht="14.25">
      <c r="A4" s="19" t="s">
        <v>94</v>
      </c>
      <c r="B4" s="20">
        <v>26</v>
      </c>
      <c r="C4" s="21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2</v>
      </c>
      <c r="J4" s="22">
        <v>0</v>
      </c>
      <c r="K4" s="22">
        <v>2</v>
      </c>
      <c r="L4" s="22">
        <v>0</v>
      </c>
      <c r="M4" s="22">
        <v>4</v>
      </c>
      <c r="N4" s="22">
        <v>2</v>
      </c>
      <c r="O4" s="22">
        <v>3</v>
      </c>
      <c r="P4" s="22">
        <v>4</v>
      </c>
      <c r="Q4" s="22">
        <v>5</v>
      </c>
      <c r="R4" s="22">
        <v>2</v>
      </c>
      <c r="S4" s="22">
        <v>2</v>
      </c>
      <c r="T4" s="22">
        <v>0</v>
      </c>
      <c r="U4" s="23">
        <v>0</v>
      </c>
    </row>
    <row r="5" spans="1:21" ht="14.25">
      <c r="A5" s="24" t="s">
        <v>96</v>
      </c>
      <c r="B5" s="25">
        <v>16</v>
      </c>
      <c r="C5" s="26">
        <v>0</v>
      </c>
      <c r="D5" s="27">
        <v>0</v>
      </c>
      <c r="E5" s="27">
        <v>2</v>
      </c>
      <c r="F5" s="27">
        <v>2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2</v>
      </c>
      <c r="M5" s="27">
        <v>2</v>
      </c>
      <c r="N5" s="27">
        <v>2</v>
      </c>
      <c r="O5" s="27">
        <v>2</v>
      </c>
      <c r="P5" s="27">
        <v>2</v>
      </c>
      <c r="Q5" s="27">
        <v>0</v>
      </c>
      <c r="R5" s="27">
        <v>0</v>
      </c>
      <c r="S5" s="27">
        <v>2</v>
      </c>
      <c r="T5" s="27">
        <v>0</v>
      </c>
      <c r="U5" s="28">
        <v>0</v>
      </c>
    </row>
    <row r="6" spans="1:21" ht="14.25">
      <c r="A6" s="24" t="s">
        <v>108</v>
      </c>
      <c r="B6" s="25">
        <v>26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2</v>
      </c>
      <c r="I6" s="27">
        <v>0</v>
      </c>
      <c r="J6" s="27">
        <v>2</v>
      </c>
      <c r="K6" s="27">
        <v>0</v>
      </c>
      <c r="L6" s="27">
        <v>0</v>
      </c>
      <c r="M6" s="27">
        <v>0</v>
      </c>
      <c r="N6" s="27">
        <v>3</v>
      </c>
      <c r="O6" s="27">
        <v>4</v>
      </c>
      <c r="P6" s="27">
        <v>4</v>
      </c>
      <c r="Q6" s="27">
        <v>3</v>
      </c>
      <c r="R6" s="27">
        <v>2</v>
      </c>
      <c r="S6" s="27">
        <v>2</v>
      </c>
      <c r="T6" s="27">
        <v>2</v>
      </c>
      <c r="U6" s="28">
        <v>2</v>
      </c>
    </row>
    <row r="7" spans="1:21" ht="14.25">
      <c r="A7" s="24" t="s">
        <v>97</v>
      </c>
      <c r="B7" s="25">
        <v>20</v>
      </c>
      <c r="C7" s="26">
        <v>0</v>
      </c>
      <c r="D7" s="27">
        <v>0</v>
      </c>
      <c r="E7" s="27">
        <v>2</v>
      </c>
      <c r="F7" s="27">
        <v>0</v>
      </c>
      <c r="G7" s="27">
        <v>3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2</v>
      </c>
      <c r="N7" s="27">
        <v>2</v>
      </c>
      <c r="O7" s="27">
        <v>2</v>
      </c>
      <c r="P7" s="27">
        <v>3</v>
      </c>
      <c r="Q7" s="27">
        <v>2</v>
      </c>
      <c r="R7" s="27">
        <v>2</v>
      </c>
      <c r="S7" s="27">
        <v>2</v>
      </c>
      <c r="T7" s="27">
        <v>0</v>
      </c>
      <c r="U7" s="28">
        <v>0</v>
      </c>
    </row>
    <row r="8" spans="1:21" ht="14.25">
      <c r="A8" s="24" t="s">
        <v>120</v>
      </c>
      <c r="B8" s="25">
        <v>26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2</v>
      </c>
      <c r="J8" s="27">
        <v>0</v>
      </c>
      <c r="K8" s="27">
        <v>2</v>
      </c>
      <c r="L8" s="27">
        <v>0</v>
      </c>
      <c r="M8" s="27">
        <v>4</v>
      </c>
      <c r="N8" s="27">
        <v>3</v>
      </c>
      <c r="O8" s="27">
        <v>3</v>
      </c>
      <c r="P8" s="27">
        <v>4</v>
      </c>
      <c r="Q8" s="27">
        <v>4</v>
      </c>
      <c r="R8" s="27">
        <v>2</v>
      </c>
      <c r="S8" s="27">
        <v>2</v>
      </c>
      <c r="T8" s="27">
        <v>0</v>
      </c>
      <c r="U8" s="28">
        <v>0</v>
      </c>
    </row>
    <row r="9" spans="1:21" ht="14.25">
      <c r="A9" s="24" t="s">
        <v>98</v>
      </c>
      <c r="B9" s="25">
        <v>26</v>
      </c>
      <c r="C9" s="26">
        <v>2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3</v>
      </c>
      <c r="K9" s="27">
        <v>0</v>
      </c>
      <c r="L9" s="27">
        <v>0</v>
      </c>
      <c r="M9" s="27">
        <v>3</v>
      </c>
      <c r="N9" s="27">
        <v>2</v>
      </c>
      <c r="O9" s="27">
        <v>3</v>
      </c>
      <c r="P9" s="27">
        <v>4</v>
      </c>
      <c r="Q9" s="27">
        <v>3</v>
      </c>
      <c r="R9" s="27">
        <v>2</v>
      </c>
      <c r="S9" s="27">
        <v>2</v>
      </c>
      <c r="T9" s="27">
        <v>0</v>
      </c>
      <c r="U9" s="28">
        <v>2</v>
      </c>
    </row>
    <row r="10" spans="1:21" ht="14.25">
      <c r="A10" s="24" t="s">
        <v>121</v>
      </c>
      <c r="B10" s="25">
        <v>20</v>
      </c>
      <c r="C10" s="26">
        <v>0</v>
      </c>
      <c r="D10" s="27">
        <v>0</v>
      </c>
      <c r="E10" s="27">
        <v>2</v>
      </c>
      <c r="F10" s="27">
        <v>0</v>
      </c>
      <c r="G10" s="27">
        <v>0</v>
      </c>
      <c r="H10" s="27">
        <v>3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2</v>
      </c>
      <c r="O10" s="27">
        <v>2</v>
      </c>
      <c r="P10" s="27">
        <v>3</v>
      </c>
      <c r="Q10" s="27">
        <v>2</v>
      </c>
      <c r="R10" s="27">
        <v>2</v>
      </c>
      <c r="S10" s="27">
        <v>2</v>
      </c>
      <c r="T10" s="27">
        <v>2</v>
      </c>
      <c r="U10" s="28">
        <v>0</v>
      </c>
    </row>
    <row r="11" spans="1:21" ht="14.25">
      <c r="A11" s="24" t="s">
        <v>122</v>
      </c>
      <c r="B11" s="25">
        <v>20</v>
      </c>
      <c r="C11" s="26">
        <v>0</v>
      </c>
      <c r="D11" s="27">
        <v>0</v>
      </c>
      <c r="E11" s="27">
        <v>0</v>
      </c>
      <c r="F11" s="27">
        <v>0</v>
      </c>
      <c r="G11" s="27">
        <v>2</v>
      </c>
      <c r="H11" s="27">
        <v>0</v>
      </c>
      <c r="I11" s="27">
        <v>0</v>
      </c>
      <c r="J11" s="27">
        <v>0</v>
      </c>
      <c r="K11" s="27">
        <v>0</v>
      </c>
      <c r="L11" s="27">
        <v>2</v>
      </c>
      <c r="M11" s="27">
        <v>3</v>
      </c>
      <c r="N11" s="27">
        <v>2</v>
      </c>
      <c r="O11" s="27">
        <v>2</v>
      </c>
      <c r="P11" s="27">
        <v>3</v>
      </c>
      <c r="Q11" s="27">
        <v>2</v>
      </c>
      <c r="R11" s="27">
        <v>2</v>
      </c>
      <c r="S11" s="27">
        <v>2</v>
      </c>
      <c r="T11" s="27">
        <v>0</v>
      </c>
      <c r="U11" s="28">
        <v>0</v>
      </c>
    </row>
    <row r="12" spans="1:21" ht="14.25">
      <c r="A12" s="24" t="s">
        <v>123</v>
      </c>
      <c r="B12" s="25">
        <v>20</v>
      </c>
      <c r="C12" s="26">
        <v>0</v>
      </c>
      <c r="D12" s="27">
        <v>0</v>
      </c>
      <c r="E12" s="27">
        <v>2</v>
      </c>
      <c r="F12" s="27">
        <v>0</v>
      </c>
      <c r="G12" s="27">
        <v>0</v>
      </c>
      <c r="H12" s="27">
        <v>2</v>
      </c>
      <c r="I12" s="27">
        <v>0</v>
      </c>
      <c r="J12" s="27">
        <v>0</v>
      </c>
      <c r="K12" s="27">
        <v>0</v>
      </c>
      <c r="L12" s="27">
        <v>0</v>
      </c>
      <c r="M12" s="27">
        <v>3</v>
      </c>
      <c r="N12" s="27">
        <v>2</v>
      </c>
      <c r="O12" s="27">
        <v>2</v>
      </c>
      <c r="P12" s="27">
        <v>3</v>
      </c>
      <c r="Q12" s="27">
        <v>2</v>
      </c>
      <c r="R12" s="27">
        <v>2</v>
      </c>
      <c r="S12" s="27">
        <v>2</v>
      </c>
      <c r="T12" s="27">
        <v>0</v>
      </c>
      <c r="U12" s="28">
        <v>0</v>
      </c>
    </row>
    <row r="13" spans="1:21" ht="14.25">
      <c r="A13" s="24" t="s">
        <v>99</v>
      </c>
      <c r="B13" s="25">
        <v>20</v>
      </c>
      <c r="C13" s="26">
        <v>0</v>
      </c>
      <c r="D13" s="27">
        <v>0</v>
      </c>
      <c r="E13" s="27">
        <v>0</v>
      </c>
      <c r="F13" s="27">
        <v>2</v>
      </c>
      <c r="G13" s="27">
        <v>0</v>
      </c>
      <c r="H13" s="27">
        <v>0</v>
      </c>
      <c r="I13" s="27">
        <v>0</v>
      </c>
      <c r="J13" s="27">
        <v>0</v>
      </c>
      <c r="K13" s="27">
        <v>2</v>
      </c>
      <c r="L13" s="27">
        <v>0</v>
      </c>
      <c r="M13" s="27">
        <v>3</v>
      </c>
      <c r="N13" s="27">
        <v>2</v>
      </c>
      <c r="O13" s="27">
        <v>2</v>
      </c>
      <c r="P13" s="27">
        <v>3</v>
      </c>
      <c r="Q13" s="27">
        <v>2</v>
      </c>
      <c r="R13" s="27">
        <v>2</v>
      </c>
      <c r="S13" s="27">
        <v>2</v>
      </c>
      <c r="T13" s="27">
        <v>0</v>
      </c>
      <c r="U13" s="28">
        <v>0</v>
      </c>
    </row>
    <row r="14" spans="1:21" ht="14.25">
      <c r="A14" s="24" t="s">
        <v>124</v>
      </c>
      <c r="B14" s="25">
        <v>22</v>
      </c>
      <c r="C14" s="26">
        <v>0</v>
      </c>
      <c r="D14" s="27">
        <v>0</v>
      </c>
      <c r="E14" s="27">
        <v>2</v>
      </c>
      <c r="F14" s="27">
        <v>0</v>
      </c>
      <c r="G14" s="27">
        <v>0</v>
      </c>
      <c r="H14" s="27">
        <v>0</v>
      </c>
      <c r="I14" s="27">
        <v>2</v>
      </c>
      <c r="J14" s="27">
        <v>0</v>
      </c>
      <c r="K14" s="27">
        <v>0</v>
      </c>
      <c r="L14" s="27">
        <v>0</v>
      </c>
      <c r="M14" s="27">
        <v>2</v>
      </c>
      <c r="N14" s="27">
        <v>2</v>
      </c>
      <c r="O14" s="27">
        <v>2</v>
      </c>
      <c r="P14" s="27">
        <v>3</v>
      </c>
      <c r="Q14" s="27">
        <v>3</v>
      </c>
      <c r="R14" s="27">
        <v>2</v>
      </c>
      <c r="S14" s="27">
        <v>2</v>
      </c>
      <c r="T14" s="27">
        <v>0</v>
      </c>
      <c r="U14" s="28">
        <v>2</v>
      </c>
    </row>
    <row r="15" spans="1:21" ht="14.25">
      <c r="A15" s="24" t="s">
        <v>125</v>
      </c>
      <c r="B15" s="25">
        <v>20</v>
      </c>
      <c r="C15" s="26">
        <v>0</v>
      </c>
      <c r="D15" s="27">
        <v>0</v>
      </c>
      <c r="E15" s="27">
        <v>0</v>
      </c>
      <c r="F15" s="27">
        <v>2</v>
      </c>
      <c r="G15" s="27">
        <v>0</v>
      </c>
      <c r="H15" s="27">
        <v>2</v>
      </c>
      <c r="I15" s="27">
        <v>0</v>
      </c>
      <c r="J15" s="27">
        <v>0</v>
      </c>
      <c r="K15" s="27">
        <v>0</v>
      </c>
      <c r="L15" s="27">
        <v>0</v>
      </c>
      <c r="M15" s="27">
        <v>3</v>
      </c>
      <c r="N15" s="27">
        <v>2</v>
      </c>
      <c r="O15" s="27">
        <v>2</v>
      </c>
      <c r="P15" s="27">
        <v>3</v>
      </c>
      <c r="Q15" s="27">
        <v>2</v>
      </c>
      <c r="R15" s="27">
        <v>2</v>
      </c>
      <c r="S15" s="27">
        <v>2</v>
      </c>
      <c r="T15" s="27">
        <v>0</v>
      </c>
      <c r="U15" s="28">
        <v>0</v>
      </c>
    </row>
    <row r="16" spans="1:21" ht="14.25">
      <c r="A16" s="24" t="s">
        <v>100</v>
      </c>
      <c r="B16" s="25">
        <v>20</v>
      </c>
      <c r="C16" s="26">
        <v>0</v>
      </c>
      <c r="D16" s="27">
        <v>0</v>
      </c>
      <c r="E16" s="27">
        <v>2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3</v>
      </c>
      <c r="N16" s="27">
        <v>2</v>
      </c>
      <c r="O16" s="27">
        <v>2</v>
      </c>
      <c r="P16" s="27">
        <v>2</v>
      </c>
      <c r="Q16" s="27">
        <v>2</v>
      </c>
      <c r="R16" s="27">
        <v>3</v>
      </c>
      <c r="S16" s="27">
        <v>2</v>
      </c>
      <c r="T16" s="27">
        <v>0</v>
      </c>
      <c r="U16" s="28">
        <v>2</v>
      </c>
    </row>
    <row r="17" spans="1:21" ht="14.25">
      <c r="A17" s="24" t="s">
        <v>126</v>
      </c>
      <c r="B17" s="25">
        <v>20</v>
      </c>
      <c r="C17" s="26">
        <v>0</v>
      </c>
      <c r="D17" s="27">
        <v>0</v>
      </c>
      <c r="E17" s="27">
        <v>0</v>
      </c>
      <c r="F17" s="27">
        <v>3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5</v>
      </c>
      <c r="N17" s="27">
        <v>2</v>
      </c>
      <c r="O17" s="27">
        <v>3</v>
      </c>
      <c r="P17" s="27">
        <v>3</v>
      </c>
      <c r="Q17" s="27">
        <v>2</v>
      </c>
      <c r="R17" s="27">
        <v>2</v>
      </c>
      <c r="S17" s="27">
        <v>0</v>
      </c>
      <c r="T17" s="27">
        <v>0</v>
      </c>
      <c r="U17" s="28">
        <v>0</v>
      </c>
    </row>
    <row r="18" spans="1:21" ht="14.25">
      <c r="A18" s="24" t="s">
        <v>127</v>
      </c>
      <c r="B18" s="25">
        <v>26</v>
      </c>
      <c r="C18" s="26">
        <v>0</v>
      </c>
      <c r="D18" s="27">
        <v>2</v>
      </c>
      <c r="E18" s="27">
        <v>2</v>
      </c>
      <c r="F18" s="27">
        <v>0</v>
      </c>
      <c r="G18" s="27">
        <v>0</v>
      </c>
      <c r="H18" s="27">
        <v>0</v>
      </c>
      <c r="I18" s="27">
        <v>0</v>
      </c>
      <c r="J18" s="27">
        <v>2</v>
      </c>
      <c r="K18" s="27">
        <v>0</v>
      </c>
      <c r="L18" s="27">
        <v>0</v>
      </c>
      <c r="M18" s="27">
        <v>5</v>
      </c>
      <c r="N18" s="27">
        <v>3</v>
      </c>
      <c r="O18" s="27">
        <v>3</v>
      </c>
      <c r="P18" s="27">
        <v>2</v>
      </c>
      <c r="Q18" s="27">
        <v>3</v>
      </c>
      <c r="R18" s="27">
        <v>2</v>
      </c>
      <c r="S18" s="27">
        <v>2</v>
      </c>
      <c r="T18" s="27">
        <v>0</v>
      </c>
      <c r="U18" s="28">
        <v>0</v>
      </c>
    </row>
    <row r="19" spans="1:21" ht="14.25">
      <c r="A19" s="24" t="s">
        <v>103</v>
      </c>
      <c r="B19" s="25">
        <v>22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7">
        <v>2</v>
      </c>
      <c r="I19" s="27">
        <v>2</v>
      </c>
      <c r="J19" s="27">
        <v>0</v>
      </c>
      <c r="K19" s="27">
        <v>0</v>
      </c>
      <c r="L19" s="27">
        <v>0</v>
      </c>
      <c r="M19" s="27">
        <v>4</v>
      </c>
      <c r="N19" s="27">
        <v>2</v>
      </c>
      <c r="O19" s="27">
        <v>2</v>
      </c>
      <c r="P19" s="27">
        <v>3</v>
      </c>
      <c r="Q19" s="27">
        <v>3</v>
      </c>
      <c r="R19" s="27">
        <v>2</v>
      </c>
      <c r="S19" s="27">
        <v>2</v>
      </c>
      <c r="T19" s="27">
        <v>0</v>
      </c>
      <c r="U19" s="28">
        <v>0</v>
      </c>
    </row>
    <row r="20" spans="1:21" ht="14.25">
      <c r="A20" s="24" t="s">
        <v>128</v>
      </c>
      <c r="B20" s="25">
        <v>22</v>
      </c>
      <c r="C20" s="26">
        <v>0</v>
      </c>
      <c r="D20" s="27">
        <v>0</v>
      </c>
      <c r="E20" s="27">
        <v>2</v>
      </c>
      <c r="F20" s="27">
        <v>2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4</v>
      </c>
      <c r="N20" s="27">
        <v>2</v>
      </c>
      <c r="O20" s="27">
        <v>2</v>
      </c>
      <c r="P20" s="27">
        <v>3</v>
      </c>
      <c r="Q20" s="27">
        <v>3</v>
      </c>
      <c r="R20" s="27">
        <v>2</v>
      </c>
      <c r="S20" s="27">
        <v>0</v>
      </c>
      <c r="T20" s="27">
        <v>0</v>
      </c>
      <c r="U20" s="28">
        <v>2</v>
      </c>
    </row>
    <row r="21" spans="1:21" ht="14.25">
      <c r="A21" s="24" t="s">
        <v>129</v>
      </c>
      <c r="B21" s="25">
        <v>20</v>
      </c>
      <c r="C21" s="26">
        <v>0</v>
      </c>
      <c r="D21" s="27">
        <v>0</v>
      </c>
      <c r="E21" s="27">
        <v>0</v>
      </c>
      <c r="F21" s="27">
        <v>0</v>
      </c>
      <c r="G21" s="27">
        <v>2</v>
      </c>
      <c r="H21" s="27">
        <v>2</v>
      </c>
      <c r="I21" s="27">
        <v>0</v>
      </c>
      <c r="J21" s="27">
        <v>2</v>
      </c>
      <c r="K21" s="27">
        <v>0</v>
      </c>
      <c r="L21" s="27">
        <v>0</v>
      </c>
      <c r="M21" s="27">
        <v>4</v>
      </c>
      <c r="N21" s="27">
        <v>2</v>
      </c>
      <c r="O21" s="27">
        <v>2</v>
      </c>
      <c r="P21" s="27">
        <v>2</v>
      </c>
      <c r="Q21" s="27">
        <v>2</v>
      </c>
      <c r="R21" s="27">
        <v>2</v>
      </c>
      <c r="S21" s="27">
        <v>0</v>
      </c>
      <c r="T21" s="27">
        <v>0</v>
      </c>
      <c r="U21" s="28">
        <v>0</v>
      </c>
    </row>
    <row r="22" spans="1:21" ht="14.25">
      <c r="A22" s="24" t="s">
        <v>105</v>
      </c>
      <c r="B22" s="25">
        <v>30</v>
      </c>
      <c r="C22" s="26">
        <v>0</v>
      </c>
      <c r="D22" s="27">
        <v>0</v>
      </c>
      <c r="E22" s="27">
        <v>2</v>
      </c>
      <c r="F22" s="27">
        <v>0</v>
      </c>
      <c r="G22" s="27">
        <v>0</v>
      </c>
      <c r="H22" s="27">
        <v>0</v>
      </c>
      <c r="I22" s="27">
        <v>2</v>
      </c>
      <c r="J22" s="27">
        <v>0</v>
      </c>
      <c r="K22" s="27">
        <v>0</v>
      </c>
      <c r="L22" s="27">
        <v>3</v>
      </c>
      <c r="M22" s="27">
        <v>6</v>
      </c>
      <c r="N22" s="27">
        <v>2</v>
      </c>
      <c r="O22" s="27">
        <v>4</v>
      </c>
      <c r="P22" s="27">
        <v>4</v>
      </c>
      <c r="Q22" s="27">
        <v>3</v>
      </c>
      <c r="R22" s="27">
        <v>2</v>
      </c>
      <c r="S22" s="27">
        <v>2</v>
      </c>
      <c r="T22" s="27">
        <v>0</v>
      </c>
      <c r="U22" s="28">
        <v>0</v>
      </c>
    </row>
    <row r="23" spans="1:21" ht="14.25">
      <c r="A23" s="24" t="s">
        <v>130</v>
      </c>
      <c r="B23" s="25">
        <v>20</v>
      </c>
      <c r="C23" s="26">
        <v>0</v>
      </c>
      <c r="D23" s="27">
        <v>0</v>
      </c>
      <c r="E23" s="27">
        <v>0</v>
      </c>
      <c r="F23" s="27">
        <v>2</v>
      </c>
      <c r="G23" s="27">
        <v>0</v>
      </c>
      <c r="H23" s="27">
        <v>2</v>
      </c>
      <c r="I23" s="27">
        <v>0</v>
      </c>
      <c r="J23" s="27">
        <v>0</v>
      </c>
      <c r="K23" s="27">
        <v>0</v>
      </c>
      <c r="L23" s="27">
        <v>0</v>
      </c>
      <c r="M23" s="27">
        <v>3</v>
      </c>
      <c r="N23" s="27">
        <v>2</v>
      </c>
      <c r="O23" s="27">
        <v>2</v>
      </c>
      <c r="P23" s="27">
        <v>3</v>
      </c>
      <c r="Q23" s="27">
        <v>2</v>
      </c>
      <c r="R23" s="27">
        <v>2</v>
      </c>
      <c r="S23" s="27">
        <v>0</v>
      </c>
      <c r="T23" s="27">
        <v>0</v>
      </c>
      <c r="U23" s="28">
        <v>2</v>
      </c>
    </row>
    <row r="24" spans="1:21" ht="14.25">
      <c r="A24" s="24" t="s">
        <v>106</v>
      </c>
      <c r="B24" s="25">
        <v>26</v>
      </c>
      <c r="C24" s="26">
        <v>0</v>
      </c>
      <c r="D24" s="27">
        <v>0</v>
      </c>
      <c r="E24" s="27">
        <v>2</v>
      </c>
      <c r="F24" s="27">
        <v>0</v>
      </c>
      <c r="G24" s="27">
        <v>0</v>
      </c>
      <c r="H24" s="27">
        <v>0</v>
      </c>
      <c r="I24" s="27">
        <v>0</v>
      </c>
      <c r="J24" s="27">
        <v>2</v>
      </c>
      <c r="K24" s="27">
        <v>0</v>
      </c>
      <c r="L24" s="27">
        <v>0</v>
      </c>
      <c r="M24" s="27">
        <v>3</v>
      </c>
      <c r="N24" s="27">
        <v>3</v>
      </c>
      <c r="O24" s="27">
        <v>3</v>
      </c>
      <c r="P24" s="27">
        <v>3</v>
      </c>
      <c r="Q24" s="27">
        <v>5</v>
      </c>
      <c r="R24" s="27">
        <v>0</v>
      </c>
      <c r="S24" s="27">
        <v>2</v>
      </c>
      <c r="T24" s="27">
        <v>3</v>
      </c>
      <c r="U24" s="28">
        <v>0</v>
      </c>
    </row>
    <row r="25" spans="1:21" ht="14.25">
      <c r="A25" s="24" t="s">
        <v>131</v>
      </c>
      <c r="B25" s="25">
        <v>30</v>
      </c>
      <c r="C25" s="26">
        <v>0</v>
      </c>
      <c r="D25" s="27">
        <v>0</v>
      </c>
      <c r="E25" s="27">
        <v>0</v>
      </c>
      <c r="F25" s="27">
        <v>2</v>
      </c>
      <c r="G25" s="27">
        <v>2</v>
      </c>
      <c r="H25" s="27">
        <v>0</v>
      </c>
      <c r="I25" s="27">
        <v>2</v>
      </c>
      <c r="J25" s="27">
        <v>0</v>
      </c>
      <c r="K25" s="27">
        <v>2</v>
      </c>
      <c r="L25" s="27">
        <v>0</v>
      </c>
      <c r="M25" s="27">
        <v>7</v>
      </c>
      <c r="N25" s="27">
        <v>3</v>
      </c>
      <c r="O25" s="27">
        <v>3</v>
      </c>
      <c r="P25" s="27">
        <v>2</v>
      </c>
      <c r="Q25" s="27">
        <v>3</v>
      </c>
      <c r="R25" s="27">
        <v>2</v>
      </c>
      <c r="S25" s="27">
        <v>2</v>
      </c>
      <c r="T25" s="27">
        <v>0</v>
      </c>
      <c r="U25" s="28">
        <v>0</v>
      </c>
    </row>
    <row r="26" spans="1:21" ht="14.25">
      <c r="A26" s="24" t="s">
        <v>107</v>
      </c>
      <c r="B26" s="25">
        <v>26</v>
      </c>
      <c r="C26" s="26">
        <v>0</v>
      </c>
      <c r="D26" s="27">
        <v>0</v>
      </c>
      <c r="E26" s="27">
        <v>2</v>
      </c>
      <c r="F26" s="27">
        <v>0</v>
      </c>
      <c r="G26" s="27">
        <v>0</v>
      </c>
      <c r="H26" s="27">
        <v>0</v>
      </c>
      <c r="I26" s="27">
        <v>0</v>
      </c>
      <c r="J26" s="27">
        <v>2</v>
      </c>
      <c r="K26" s="27">
        <v>0</v>
      </c>
      <c r="L26" s="27">
        <v>0</v>
      </c>
      <c r="M26" s="27">
        <v>4</v>
      </c>
      <c r="N26" s="27">
        <v>3</v>
      </c>
      <c r="O26" s="27">
        <v>3</v>
      </c>
      <c r="P26" s="27">
        <v>4</v>
      </c>
      <c r="Q26" s="27">
        <v>2</v>
      </c>
      <c r="R26" s="27">
        <v>2</v>
      </c>
      <c r="S26" s="27">
        <v>2</v>
      </c>
      <c r="T26" s="27">
        <v>0</v>
      </c>
      <c r="U26" s="28">
        <v>2</v>
      </c>
    </row>
    <row r="27" spans="1:21" ht="14.25">
      <c r="A27" s="24" t="s">
        <v>132</v>
      </c>
      <c r="B27" s="25">
        <v>26</v>
      </c>
      <c r="C27" s="26">
        <v>0</v>
      </c>
      <c r="D27" s="27">
        <v>0</v>
      </c>
      <c r="E27" s="27">
        <v>2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2</v>
      </c>
      <c r="L27" s="27">
        <v>2</v>
      </c>
      <c r="M27" s="27">
        <v>4</v>
      </c>
      <c r="N27" s="27">
        <v>2</v>
      </c>
      <c r="O27" s="27">
        <v>2</v>
      </c>
      <c r="P27" s="27">
        <v>4</v>
      </c>
      <c r="Q27" s="27">
        <v>4</v>
      </c>
      <c r="R27" s="27">
        <v>2</v>
      </c>
      <c r="S27" s="27">
        <v>2</v>
      </c>
      <c r="T27" s="27">
        <v>0</v>
      </c>
      <c r="U27" s="28">
        <v>0</v>
      </c>
    </row>
    <row r="28" spans="1:21" ht="14.25">
      <c r="A28" s="24" t="s">
        <v>133</v>
      </c>
      <c r="B28" s="25">
        <v>26</v>
      </c>
      <c r="C28" s="26">
        <v>0</v>
      </c>
      <c r="D28" s="27">
        <v>0</v>
      </c>
      <c r="E28" s="27">
        <v>0</v>
      </c>
      <c r="F28" s="27">
        <v>2</v>
      </c>
      <c r="G28" s="27">
        <v>2</v>
      </c>
      <c r="H28" s="27">
        <v>2</v>
      </c>
      <c r="I28" s="27">
        <v>0</v>
      </c>
      <c r="J28" s="27">
        <v>0</v>
      </c>
      <c r="K28" s="27">
        <v>0</v>
      </c>
      <c r="L28" s="27">
        <v>0</v>
      </c>
      <c r="M28" s="27">
        <v>2</v>
      </c>
      <c r="N28" s="27">
        <v>3</v>
      </c>
      <c r="O28" s="27">
        <v>3</v>
      </c>
      <c r="P28" s="27">
        <v>4</v>
      </c>
      <c r="Q28" s="27">
        <v>2</v>
      </c>
      <c r="R28" s="27">
        <v>2</v>
      </c>
      <c r="S28" s="27">
        <v>2</v>
      </c>
      <c r="T28" s="27">
        <v>0</v>
      </c>
      <c r="U28" s="28">
        <v>2</v>
      </c>
    </row>
    <row r="29" spans="1:21" ht="15" thickBot="1">
      <c r="A29" s="36" t="s">
        <v>134</v>
      </c>
      <c r="B29" s="37">
        <v>26</v>
      </c>
      <c r="C29" s="33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2</v>
      </c>
      <c r="J29" s="34">
        <v>2</v>
      </c>
      <c r="K29" s="34">
        <v>2</v>
      </c>
      <c r="L29" s="34">
        <v>0</v>
      </c>
      <c r="M29" s="34">
        <v>3</v>
      </c>
      <c r="N29" s="34">
        <v>3</v>
      </c>
      <c r="O29" s="34">
        <v>3</v>
      </c>
      <c r="P29" s="34">
        <v>4</v>
      </c>
      <c r="Q29" s="34">
        <v>3</v>
      </c>
      <c r="R29" s="34">
        <v>2</v>
      </c>
      <c r="S29" s="34">
        <v>2</v>
      </c>
      <c r="T29" s="34">
        <v>0</v>
      </c>
      <c r="U29" s="35">
        <v>0</v>
      </c>
    </row>
    <row r="31" ht="14.25">
      <c r="Q31" s="17" t="s">
        <v>144</v>
      </c>
    </row>
  </sheetData>
  <sheetProtection/>
  <mergeCells count="9">
    <mergeCell ref="U2:U3"/>
    <mergeCell ref="A2:A3"/>
    <mergeCell ref="B2:B3"/>
    <mergeCell ref="C2:C3"/>
    <mergeCell ref="D2:D3"/>
    <mergeCell ref="E2:E3"/>
    <mergeCell ref="F2:L2"/>
    <mergeCell ref="M2:S2"/>
    <mergeCell ref="T2:T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R27" sqref="R27"/>
    </sheetView>
  </sheetViews>
  <sheetFormatPr defaultColWidth="9.140625" defaultRowHeight="15"/>
  <cols>
    <col min="1" max="1" width="15.00390625" style="17" customWidth="1"/>
    <col min="2" max="2" width="7.28125" style="17" customWidth="1"/>
    <col min="3" max="3" width="4.7109375" style="17" customWidth="1"/>
    <col min="4" max="4" width="4.57421875" style="17" customWidth="1"/>
    <col min="5" max="5" width="4.140625" style="17" customWidth="1"/>
    <col min="6" max="6" width="5.7109375" style="17" bestFit="1" customWidth="1"/>
    <col min="7" max="7" width="5.8515625" style="17" bestFit="1" customWidth="1"/>
    <col min="8" max="8" width="6.00390625" style="17" bestFit="1" customWidth="1"/>
    <col min="9" max="11" width="5.8515625" style="17" bestFit="1" customWidth="1"/>
    <col min="12" max="12" width="5.421875" style="17" bestFit="1" customWidth="1"/>
    <col min="13" max="13" width="5.8515625" style="17" bestFit="1" customWidth="1"/>
    <col min="14" max="14" width="5.421875" style="17" bestFit="1" customWidth="1"/>
    <col min="15" max="16" width="5.8515625" style="17" bestFit="1" customWidth="1"/>
    <col min="17" max="17" width="6.00390625" style="17" bestFit="1" customWidth="1"/>
    <col min="18" max="18" width="5.8515625" style="17" bestFit="1" customWidth="1"/>
    <col min="19" max="19" width="5.7109375" style="17" bestFit="1" customWidth="1"/>
    <col min="20" max="20" width="5.421875" style="17" customWidth="1"/>
    <col min="21" max="21" width="6.7109375" style="17" customWidth="1"/>
    <col min="22" max="16384" width="9.140625" style="17" customWidth="1"/>
  </cols>
  <sheetData>
    <row r="1" ht="24" thickBot="1">
      <c r="A1" s="16" t="s">
        <v>5</v>
      </c>
    </row>
    <row r="2" spans="1:21" ht="14.25">
      <c r="A2" s="50" t="s">
        <v>80</v>
      </c>
      <c r="B2" s="52" t="s">
        <v>143</v>
      </c>
      <c r="C2" s="54" t="s">
        <v>81</v>
      </c>
      <c r="D2" s="46" t="s">
        <v>82</v>
      </c>
      <c r="E2" s="46" t="s">
        <v>83</v>
      </c>
      <c r="F2" s="46" t="s">
        <v>84</v>
      </c>
      <c r="G2" s="46"/>
      <c r="H2" s="46"/>
      <c r="I2" s="46"/>
      <c r="J2" s="46"/>
      <c r="K2" s="46"/>
      <c r="L2" s="46"/>
      <c r="M2" s="46" t="s">
        <v>92</v>
      </c>
      <c r="N2" s="46"/>
      <c r="O2" s="46"/>
      <c r="P2" s="46"/>
      <c r="Q2" s="46"/>
      <c r="R2" s="46"/>
      <c r="S2" s="46"/>
      <c r="T2" s="46" t="s">
        <v>93</v>
      </c>
      <c r="U2" s="48" t="s">
        <v>77</v>
      </c>
    </row>
    <row r="3" spans="1:21" ht="31.5" customHeight="1" thickBot="1">
      <c r="A3" s="51"/>
      <c r="B3" s="53"/>
      <c r="C3" s="55"/>
      <c r="D3" s="47"/>
      <c r="E3" s="47"/>
      <c r="F3" s="18" t="s">
        <v>85</v>
      </c>
      <c r="G3" s="18" t="s">
        <v>86</v>
      </c>
      <c r="H3" s="18" t="s">
        <v>87</v>
      </c>
      <c r="I3" s="18" t="s">
        <v>88</v>
      </c>
      <c r="J3" s="18" t="s">
        <v>89</v>
      </c>
      <c r="K3" s="18" t="s">
        <v>90</v>
      </c>
      <c r="L3" s="18" t="s">
        <v>91</v>
      </c>
      <c r="M3" s="18" t="s">
        <v>89</v>
      </c>
      <c r="N3" s="18" t="s">
        <v>91</v>
      </c>
      <c r="O3" s="18" t="s">
        <v>90</v>
      </c>
      <c r="P3" s="18" t="s">
        <v>88</v>
      </c>
      <c r="Q3" s="18" t="s">
        <v>87</v>
      </c>
      <c r="R3" s="18" t="s">
        <v>86</v>
      </c>
      <c r="S3" s="18" t="s">
        <v>85</v>
      </c>
      <c r="T3" s="47"/>
      <c r="U3" s="49"/>
    </row>
    <row r="4" spans="1:21" ht="14.25">
      <c r="A4" s="39" t="s">
        <v>135</v>
      </c>
      <c r="B4" s="40">
        <v>55</v>
      </c>
      <c r="C4" s="21">
        <v>0</v>
      </c>
      <c r="D4" s="22">
        <v>0</v>
      </c>
      <c r="E4" s="22">
        <v>2</v>
      </c>
      <c r="F4" s="22">
        <v>2</v>
      </c>
      <c r="G4" s="22">
        <v>0</v>
      </c>
      <c r="H4" s="22">
        <v>2</v>
      </c>
      <c r="I4" s="22">
        <v>0</v>
      </c>
      <c r="J4" s="22">
        <v>0</v>
      </c>
      <c r="K4" s="22">
        <v>2</v>
      </c>
      <c r="L4" s="22">
        <v>2</v>
      </c>
      <c r="M4" s="22">
        <v>6</v>
      </c>
      <c r="N4" s="22">
        <v>7</v>
      </c>
      <c r="O4" s="22">
        <v>7</v>
      </c>
      <c r="P4" s="22">
        <v>8</v>
      </c>
      <c r="Q4" s="22">
        <v>6</v>
      </c>
      <c r="R4" s="22">
        <v>5</v>
      </c>
      <c r="S4" s="22">
        <v>4</v>
      </c>
      <c r="T4" s="22">
        <v>0</v>
      </c>
      <c r="U4" s="23">
        <v>2</v>
      </c>
    </row>
    <row r="5" spans="1:21" ht="14.25">
      <c r="A5" s="41" t="s">
        <v>136</v>
      </c>
      <c r="B5" s="42">
        <v>55</v>
      </c>
      <c r="C5" s="26">
        <v>0</v>
      </c>
      <c r="D5" s="27">
        <v>0</v>
      </c>
      <c r="E5" s="27">
        <v>2</v>
      </c>
      <c r="F5" s="27">
        <v>2</v>
      </c>
      <c r="G5" s="27">
        <v>2</v>
      </c>
      <c r="H5" s="27">
        <v>2</v>
      </c>
      <c r="I5" s="27">
        <v>2</v>
      </c>
      <c r="J5" s="27">
        <v>2</v>
      </c>
      <c r="K5" s="27">
        <v>0</v>
      </c>
      <c r="L5" s="27">
        <v>0</v>
      </c>
      <c r="M5" s="27">
        <v>8</v>
      </c>
      <c r="N5" s="27">
        <v>5</v>
      </c>
      <c r="O5" s="27">
        <v>5</v>
      </c>
      <c r="P5" s="27">
        <v>8</v>
      </c>
      <c r="Q5" s="27">
        <v>6</v>
      </c>
      <c r="R5" s="27">
        <v>5</v>
      </c>
      <c r="S5" s="27">
        <v>4</v>
      </c>
      <c r="T5" s="27">
        <v>2</v>
      </c>
      <c r="U5" s="28">
        <v>0</v>
      </c>
    </row>
    <row r="6" spans="1:21" ht="14.25">
      <c r="A6" s="41" t="s">
        <v>96</v>
      </c>
      <c r="B6" s="42">
        <v>55</v>
      </c>
      <c r="C6" s="26">
        <v>0</v>
      </c>
      <c r="D6" s="27">
        <v>0</v>
      </c>
      <c r="E6" s="27">
        <v>2</v>
      </c>
      <c r="F6" s="27">
        <v>3</v>
      </c>
      <c r="G6" s="27">
        <v>0</v>
      </c>
      <c r="H6" s="27">
        <v>2</v>
      </c>
      <c r="I6" s="27">
        <v>0</v>
      </c>
      <c r="J6" s="27">
        <v>0</v>
      </c>
      <c r="K6" s="27">
        <v>2</v>
      </c>
      <c r="L6" s="27">
        <v>2</v>
      </c>
      <c r="M6" s="27">
        <v>8</v>
      </c>
      <c r="N6" s="27">
        <v>5</v>
      </c>
      <c r="O6" s="27">
        <v>6</v>
      </c>
      <c r="P6" s="27">
        <v>8</v>
      </c>
      <c r="Q6" s="27">
        <v>6</v>
      </c>
      <c r="R6" s="27">
        <v>5</v>
      </c>
      <c r="S6" s="27">
        <v>4</v>
      </c>
      <c r="T6" s="27">
        <v>0</v>
      </c>
      <c r="U6" s="28">
        <v>2</v>
      </c>
    </row>
    <row r="7" spans="1:21" ht="14.25">
      <c r="A7" s="41" t="s">
        <v>97</v>
      </c>
      <c r="B7" s="42">
        <v>55</v>
      </c>
      <c r="C7" s="26">
        <v>0</v>
      </c>
      <c r="D7" s="27">
        <v>0</v>
      </c>
      <c r="E7" s="27">
        <v>2</v>
      </c>
      <c r="F7" s="27">
        <v>2</v>
      </c>
      <c r="G7" s="27">
        <v>2</v>
      </c>
      <c r="H7" s="27">
        <v>2</v>
      </c>
      <c r="I7" s="27">
        <v>2</v>
      </c>
      <c r="J7" s="27">
        <v>0</v>
      </c>
      <c r="K7" s="27">
        <v>0</v>
      </c>
      <c r="L7" s="27">
        <v>2</v>
      </c>
      <c r="M7" s="27">
        <v>8</v>
      </c>
      <c r="N7" s="27">
        <v>4</v>
      </c>
      <c r="O7" s="27">
        <v>6</v>
      </c>
      <c r="P7" s="27">
        <v>8</v>
      </c>
      <c r="Q7" s="27">
        <v>6</v>
      </c>
      <c r="R7" s="27">
        <v>5</v>
      </c>
      <c r="S7" s="27">
        <v>4</v>
      </c>
      <c r="T7" s="27">
        <v>2</v>
      </c>
      <c r="U7" s="28">
        <v>0</v>
      </c>
    </row>
    <row r="8" spans="1:21" ht="14.25">
      <c r="A8" s="41" t="s">
        <v>98</v>
      </c>
      <c r="B8" s="42">
        <v>55</v>
      </c>
      <c r="C8" s="26">
        <v>0</v>
      </c>
      <c r="D8" s="27">
        <v>0</v>
      </c>
      <c r="E8" s="27">
        <v>2</v>
      </c>
      <c r="F8" s="27">
        <v>2</v>
      </c>
      <c r="G8" s="27">
        <v>0</v>
      </c>
      <c r="H8" s="27">
        <v>2</v>
      </c>
      <c r="I8" s="27">
        <v>0</v>
      </c>
      <c r="J8" s="27">
        <v>2</v>
      </c>
      <c r="K8" s="27">
        <v>0</v>
      </c>
      <c r="L8" s="27">
        <v>0</v>
      </c>
      <c r="M8" s="27">
        <v>8</v>
      </c>
      <c r="N8" s="27">
        <v>7</v>
      </c>
      <c r="O8" s="27">
        <v>6</v>
      </c>
      <c r="P8" s="27">
        <v>8</v>
      </c>
      <c r="Q8" s="27">
        <v>6</v>
      </c>
      <c r="R8" s="27">
        <v>6</v>
      </c>
      <c r="S8" s="27">
        <v>4</v>
      </c>
      <c r="T8" s="27">
        <v>0</v>
      </c>
      <c r="U8" s="28">
        <v>2</v>
      </c>
    </row>
    <row r="9" spans="1:21" ht="14.25">
      <c r="A9" s="41" t="s">
        <v>122</v>
      </c>
      <c r="B9" s="42">
        <v>50</v>
      </c>
      <c r="C9" s="26">
        <v>0</v>
      </c>
      <c r="D9" s="27">
        <v>0</v>
      </c>
      <c r="E9" s="27">
        <v>2</v>
      </c>
      <c r="F9" s="27">
        <v>0</v>
      </c>
      <c r="G9" s="27">
        <v>2</v>
      </c>
      <c r="H9" s="27">
        <v>0</v>
      </c>
      <c r="I9" s="27">
        <v>2</v>
      </c>
      <c r="J9" s="27">
        <v>2</v>
      </c>
      <c r="K9" s="27">
        <v>2</v>
      </c>
      <c r="L9" s="27">
        <v>0</v>
      </c>
      <c r="M9" s="27">
        <v>8</v>
      </c>
      <c r="N9" s="27">
        <v>4</v>
      </c>
      <c r="O9" s="27">
        <v>5</v>
      </c>
      <c r="P9" s="27">
        <v>7</v>
      </c>
      <c r="Q9" s="27">
        <v>6</v>
      </c>
      <c r="R9" s="27">
        <v>4</v>
      </c>
      <c r="S9" s="27">
        <v>4</v>
      </c>
      <c r="T9" s="27">
        <v>2</v>
      </c>
      <c r="U9" s="28">
        <v>0</v>
      </c>
    </row>
    <row r="10" spans="1:21" ht="14.25">
      <c r="A10" s="41" t="s">
        <v>99</v>
      </c>
      <c r="B10" s="42">
        <v>55</v>
      </c>
      <c r="C10" s="26">
        <v>0</v>
      </c>
      <c r="D10" s="27">
        <v>0</v>
      </c>
      <c r="E10" s="27">
        <v>2</v>
      </c>
      <c r="F10" s="27">
        <v>2</v>
      </c>
      <c r="G10" s="27">
        <v>2</v>
      </c>
      <c r="H10" s="27">
        <v>2</v>
      </c>
      <c r="I10" s="27">
        <v>0</v>
      </c>
      <c r="J10" s="27">
        <v>0</v>
      </c>
      <c r="K10" s="27">
        <v>0</v>
      </c>
      <c r="L10" s="27">
        <v>2</v>
      </c>
      <c r="M10" s="27">
        <v>8</v>
      </c>
      <c r="N10" s="27">
        <v>6</v>
      </c>
      <c r="O10" s="27">
        <v>6</v>
      </c>
      <c r="P10" s="27">
        <v>8</v>
      </c>
      <c r="Q10" s="27">
        <v>6</v>
      </c>
      <c r="R10" s="27">
        <v>5</v>
      </c>
      <c r="S10" s="27">
        <v>4</v>
      </c>
      <c r="T10" s="27">
        <v>0</v>
      </c>
      <c r="U10" s="28">
        <v>2</v>
      </c>
    </row>
    <row r="11" spans="1:21" ht="14.25">
      <c r="A11" s="41" t="s">
        <v>125</v>
      </c>
      <c r="B11" s="42">
        <v>35</v>
      </c>
      <c r="C11" s="26">
        <v>0</v>
      </c>
      <c r="D11" s="27">
        <v>0</v>
      </c>
      <c r="E11" s="27">
        <v>2</v>
      </c>
      <c r="F11" s="27">
        <v>0</v>
      </c>
      <c r="G11" s="27">
        <v>0</v>
      </c>
      <c r="H11" s="27">
        <v>0</v>
      </c>
      <c r="I11" s="27">
        <v>2</v>
      </c>
      <c r="J11" s="27">
        <v>2</v>
      </c>
      <c r="K11" s="27">
        <v>0</v>
      </c>
      <c r="L11" s="27">
        <v>0</v>
      </c>
      <c r="M11" s="27">
        <v>4</v>
      </c>
      <c r="N11" s="27">
        <v>5</v>
      </c>
      <c r="O11" s="27">
        <v>4</v>
      </c>
      <c r="P11" s="27">
        <v>4</v>
      </c>
      <c r="Q11" s="27">
        <v>4</v>
      </c>
      <c r="R11" s="27">
        <v>3</v>
      </c>
      <c r="S11" s="27">
        <v>3</v>
      </c>
      <c r="T11" s="27">
        <v>0</v>
      </c>
      <c r="U11" s="28">
        <v>2</v>
      </c>
    </row>
    <row r="12" spans="1:21" ht="14.25">
      <c r="A12" s="41" t="s">
        <v>137</v>
      </c>
      <c r="B12" s="42">
        <v>45</v>
      </c>
      <c r="C12" s="26">
        <v>0</v>
      </c>
      <c r="D12" s="27">
        <v>0</v>
      </c>
      <c r="E12" s="27">
        <v>2</v>
      </c>
      <c r="F12" s="27">
        <v>2</v>
      </c>
      <c r="G12" s="27">
        <v>0</v>
      </c>
      <c r="H12" s="27">
        <v>0</v>
      </c>
      <c r="I12" s="27">
        <v>0</v>
      </c>
      <c r="J12" s="27">
        <v>2</v>
      </c>
      <c r="K12" s="27">
        <v>2</v>
      </c>
      <c r="L12" s="27">
        <v>2</v>
      </c>
      <c r="M12" s="27">
        <v>6</v>
      </c>
      <c r="N12" s="27">
        <v>2</v>
      </c>
      <c r="O12" s="27">
        <v>5</v>
      </c>
      <c r="P12" s="27">
        <v>6</v>
      </c>
      <c r="Q12" s="27">
        <v>5</v>
      </c>
      <c r="R12" s="27">
        <v>4</v>
      </c>
      <c r="S12" s="27">
        <v>3</v>
      </c>
      <c r="T12" s="27">
        <v>2</v>
      </c>
      <c r="U12" s="28">
        <v>2</v>
      </c>
    </row>
    <row r="13" spans="1:21" ht="14.25">
      <c r="A13" s="41" t="s">
        <v>138</v>
      </c>
      <c r="B13" s="42">
        <v>30</v>
      </c>
      <c r="C13" s="26">
        <v>0</v>
      </c>
      <c r="D13" s="27">
        <v>0</v>
      </c>
      <c r="E13" s="27">
        <v>2</v>
      </c>
      <c r="F13" s="27">
        <v>0</v>
      </c>
      <c r="G13" s="27">
        <v>0</v>
      </c>
      <c r="H13" s="27">
        <v>0</v>
      </c>
      <c r="I13" s="27">
        <v>2</v>
      </c>
      <c r="J13" s="27">
        <v>0</v>
      </c>
      <c r="K13" s="27">
        <v>2</v>
      </c>
      <c r="L13" s="45">
        <v>1</v>
      </c>
      <c r="M13" s="27">
        <v>4</v>
      </c>
      <c r="N13" s="45">
        <v>2</v>
      </c>
      <c r="O13" s="27">
        <v>4</v>
      </c>
      <c r="P13" s="27">
        <v>4</v>
      </c>
      <c r="Q13" s="27">
        <v>3</v>
      </c>
      <c r="R13" s="27">
        <v>2</v>
      </c>
      <c r="S13" s="27">
        <v>2</v>
      </c>
      <c r="T13" s="27">
        <v>0</v>
      </c>
      <c r="U13" s="28">
        <v>2</v>
      </c>
    </row>
    <row r="14" spans="1:21" ht="14.25">
      <c r="A14" s="41" t="s">
        <v>139</v>
      </c>
      <c r="B14" s="42">
        <v>30</v>
      </c>
      <c r="C14" s="26">
        <v>0</v>
      </c>
      <c r="D14" s="27">
        <v>0</v>
      </c>
      <c r="E14" s="27">
        <v>2</v>
      </c>
      <c r="F14" s="27">
        <v>2</v>
      </c>
      <c r="G14" s="27">
        <v>0</v>
      </c>
      <c r="H14" s="27">
        <v>2</v>
      </c>
      <c r="I14" s="27">
        <v>2</v>
      </c>
      <c r="J14" s="27">
        <v>0</v>
      </c>
      <c r="K14" s="27">
        <v>0</v>
      </c>
      <c r="L14" s="27">
        <v>0</v>
      </c>
      <c r="M14" s="27">
        <v>4</v>
      </c>
      <c r="N14" s="27">
        <v>3</v>
      </c>
      <c r="O14" s="27">
        <v>2</v>
      </c>
      <c r="P14" s="27">
        <v>4</v>
      </c>
      <c r="Q14" s="27">
        <v>3</v>
      </c>
      <c r="R14" s="27">
        <v>2</v>
      </c>
      <c r="S14" s="27">
        <v>2</v>
      </c>
      <c r="T14" s="27">
        <v>0</v>
      </c>
      <c r="U14" s="28">
        <v>2</v>
      </c>
    </row>
    <row r="15" spans="1:21" ht="14.25">
      <c r="A15" s="41" t="s">
        <v>140</v>
      </c>
      <c r="B15" s="42">
        <v>30</v>
      </c>
      <c r="C15" s="26">
        <v>0</v>
      </c>
      <c r="D15" s="27">
        <v>0</v>
      </c>
      <c r="E15" s="27">
        <v>2</v>
      </c>
      <c r="F15" s="27">
        <v>0</v>
      </c>
      <c r="G15" s="27">
        <v>3</v>
      </c>
      <c r="H15" s="27">
        <v>2</v>
      </c>
      <c r="I15" s="27">
        <v>0</v>
      </c>
      <c r="J15" s="27">
        <v>2</v>
      </c>
      <c r="K15" s="27">
        <v>2</v>
      </c>
      <c r="L15" s="27">
        <v>0</v>
      </c>
      <c r="M15" s="27">
        <v>4</v>
      </c>
      <c r="N15" s="27">
        <v>2</v>
      </c>
      <c r="O15" s="27">
        <v>2</v>
      </c>
      <c r="P15" s="27">
        <v>3</v>
      </c>
      <c r="Q15" s="27">
        <v>2</v>
      </c>
      <c r="R15" s="27">
        <v>2</v>
      </c>
      <c r="S15" s="27">
        <v>2</v>
      </c>
      <c r="T15" s="27">
        <v>0</v>
      </c>
      <c r="U15" s="28">
        <v>2</v>
      </c>
    </row>
    <row r="16" spans="1:21" ht="14.25">
      <c r="A16" s="41" t="s">
        <v>141</v>
      </c>
      <c r="B16" s="42">
        <v>30</v>
      </c>
      <c r="C16" s="26">
        <v>0</v>
      </c>
      <c r="D16" s="27">
        <v>0</v>
      </c>
      <c r="E16" s="27">
        <v>2</v>
      </c>
      <c r="F16" s="27">
        <v>0</v>
      </c>
      <c r="G16" s="27">
        <v>0</v>
      </c>
      <c r="H16" s="27">
        <v>0</v>
      </c>
      <c r="I16" s="27">
        <v>2</v>
      </c>
      <c r="J16" s="27">
        <v>2</v>
      </c>
      <c r="K16" s="27">
        <v>0</v>
      </c>
      <c r="L16" s="27">
        <v>0</v>
      </c>
      <c r="M16" s="27">
        <v>4</v>
      </c>
      <c r="N16" s="27">
        <v>3</v>
      </c>
      <c r="O16" s="27">
        <v>4</v>
      </c>
      <c r="P16" s="27">
        <v>4</v>
      </c>
      <c r="Q16" s="27">
        <v>3</v>
      </c>
      <c r="R16" s="27">
        <v>2</v>
      </c>
      <c r="S16" s="27">
        <v>2</v>
      </c>
      <c r="T16" s="27">
        <v>0</v>
      </c>
      <c r="U16" s="28">
        <v>2</v>
      </c>
    </row>
    <row r="17" spans="1:21" ht="14.25">
      <c r="A17" s="41" t="s">
        <v>142</v>
      </c>
      <c r="B17" s="42">
        <v>40</v>
      </c>
      <c r="C17" s="26">
        <v>0</v>
      </c>
      <c r="D17" s="27">
        <v>0</v>
      </c>
      <c r="E17" s="27">
        <v>2</v>
      </c>
      <c r="F17" s="27">
        <v>0</v>
      </c>
      <c r="G17" s="27">
        <v>2</v>
      </c>
      <c r="H17" s="27">
        <v>0</v>
      </c>
      <c r="I17" s="27">
        <v>2</v>
      </c>
      <c r="J17" s="27">
        <v>2</v>
      </c>
      <c r="K17" s="27">
        <v>0</v>
      </c>
      <c r="L17" s="27">
        <v>0</v>
      </c>
      <c r="M17" s="27">
        <v>6</v>
      </c>
      <c r="N17" s="27">
        <v>4</v>
      </c>
      <c r="O17" s="27">
        <v>4</v>
      </c>
      <c r="P17" s="27">
        <v>7</v>
      </c>
      <c r="Q17" s="27">
        <v>5</v>
      </c>
      <c r="R17" s="27">
        <v>3</v>
      </c>
      <c r="S17" s="27">
        <v>3</v>
      </c>
      <c r="T17" s="27">
        <v>0</v>
      </c>
      <c r="U17" s="28">
        <v>0</v>
      </c>
    </row>
    <row r="18" spans="1:21" ht="14.25">
      <c r="A18" s="41" t="s">
        <v>127</v>
      </c>
      <c r="B18" s="42">
        <v>55</v>
      </c>
      <c r="C18" s="26">
        <v>0</v>
      </c>
      <c r="D18" s="27">
        <v>0</v>
      </c>
      <c r="E18" s="27">
        <v>2</v>
      </c>
      <c r="F18" s="27">
        <v>2</v>
      </c>
      <c r="G18" s="27">
        <v>2</v>
      </c>
      <c r="H18" s="27">
        <v>2</v>
      </c>
      <c r="I18" s="27">
        <v>0</v>
      </c>
      <c r="J18" s="27">
        <v>2</v>
      </c>
      <c r="K18" s="27">
        <v>2</v>
      </c>
      <c r="L18" s="27">
        <v>0</v>
      </c>
      <c r="M18" s="27">
        <v>8</v>
      </c>
      <c r="N18" s="27">
        <v>6</v>
      </c>
      <c r="O18" s="27">
        <v>8</v>
      </c>
      <c r="P18" s="27">
        <v>6</v>
      </c>
      <c r="Q18" s="27">
        <v>6</v>
      </c>
      <c r="R18" s="27">
        <v>5</v>
      </c>
      <c r="S18" s="27">
        <v>4</v>
      </c>
      <c r="T18" s="27">
        <v>0</v>
      </c>
      <c r="U18" s="28">
        <v>0</v>
      </c>
    </row>
    <row r="19" spans="1:21" ht="14.25">
      <c r="A19" s="41" t="s">
        <v>128</v>
      </c>
      <c r="B19" s="42">
        <v>55</v>
      </c>
      <c r="C19" s="26">
        <v>0</v>
      </c>
      <c r="D19" s="27">
        <v>0</v>
      </c>
      <c r="E19" s="27">
        <v>2</v>
      </c>
      <c r="F19" s="27">
        <v>2</v>
      </c>
      <c r="G19" s="27">
        <v>0</v>
      </c>
      <c r="H19" s="27">
        <v>2</v>
      </c>
      <c r="I19" s="27">
        <v>2</v>
      </c>
      <c r="J19" s="27">
        <v>0</v>
      </c>
      <c r="K19" s="27">
        <v>0</v>
      </c>
      <c r="L19" s="27">
        <v>0</v>
      </c>
      <c r="M19" s="27">
        <v>8</v>
      </c>
      <c r="N19" s="27">
        <v>8</v>
      </c>
      <c r="O19" s="27">
        <v>6</v>
      </c>
      <c r="P19" s="27">
        <v>6</v>
      </c>
      <c r="Q19" s="27">
        <v>7</v>
      </c>
      <c r="R19" s="27">
        <v>3</v>
      </c>
      <c r="S19" s="27">
        <v>5</v>
      </c>
      <c r="T19" s="27">
        <v>2</v>
      </c>
      <c r="U19" s="28">
        <v>2</v>
      </c>
    </row>
    <row r="20" spans="1:21" ht="14.25">
      <c r="A20" s="41" t="s">
        <v>129</v>
      </c>
      <c r="B20" s="42">
        <v>55</v>
      </c>
      <c r="C20" s="26">
        <v>0</v>
      </c>
      <c r="D20" s="27">
        <v>0</v>
      </c>
      <c r="E20" s="27">
        <v>2</v>
      </c>
      <c r="F20" s="27">
        <v>2</v>
      </c>
      <c r="G20" s="27">
        <v>2</v>
      </c>
      <c r="H20" s="27">
        <v>2</v>
      </c>
      <c r="I20" s="27">
        <v>0</v>
      </c>
      <c r="J20" s="27">
        <v>0</v>
      </c>
      <c r="K20" s="27">
        <v>2</v>
      </c>
      <c r="L20" s="27">
        <v>3</v>
      </c>
      <c r="M20" s="27">
        <v>8</v>
      </c>
      <c r="N20" s="27">
        <v>6</v>
      </c>
      <c r="O20" s="27">
        <v>6</v>
      </c>
      <c r="P20" s="27">
        <v>8</v>
      </c>
      <c r="Q20" s="27">
        <v>6</v>
      </c>
      <c r="R20" s="27">
        <v>4</v>
      </c>
      <c r="S20" s="27">
        <v>4</v>
      </c>
      <c r="T20" s="27">
        <v>0</v>
      </c>
      <c r="U20" s="28">
        <v>0</v>
      </c>
    </row>
    <row r="21" spans="1:21" ht="14.25">
      <c r="A21" s="41" t="s">
        <v>130</v>
      </c>
      <c r="B21" s="42">
        <v>55</v>
      </c>
      <c r="C21" s="26">
        <v>2</v>
      </c>
      <c r="D21" s="27">
        <v>2</v>
      </c>
      <c r="E21" s="27">
        <v>2</v>
      </c>
      <c r="F21" s="27">
        <v>2</v>
      </c>
      <c r="G21" s="27">
        <v>0</v>
      </c>
      <c r="H21" s="27">
        <v>2</v>
      </c>
      <c r="I21" s="27">
        <v>2</v>
      </c>
      <c r="J21" s="27">
        <v>2</v>
      </c>
      <c r="K21" s="27">
        <v>0</v>
      </c>
      <c r="L21" s="27">
        <v>0</v>
      </c>
      <c r="M21" s="27">
        <v>7</v>
      </c>
      <c r="N21" s="27">
        <v>4</v>
      </c>
      <c r="O21" s="27">
        <v>6</v>
      </c>
      <c r="P21" s="27">
        <v>8</v>
      </c>
      <c r="Q21" s="27">
        <v>6</v>
      </c>
      <c r="R21" s="27">
        <v>4</v>
      </c>
      <c r="S21" s="27">
        <v>4</v>
      </c>
      <c r="T21" s="27">
        <v>0</v>
      </c>
      <c r="U21" s="28">
        <v>2</v>
      </c>
    </row>
    <row r="22" spans="1:21" ht="14.25">
      <c r="A22" s="41" t="s">
        <v>131</v>
      </c>
      <c r="B22" s="42">
        <v>55</v>
      </c>
      <c r="C22" s="26">
        <v>0</v>
      </c>
      <c r="D22" s="27">
        <v>0</v>
      </c>
      <c r="E22" s="27">
        <v>2</v>
      </c>
      <c r="F22" s="27">
        <v>2</v>
      </c>
      <c r="G22" s="27">
        <v>2</v>
      </c>
      <c r="H22" s="27">
        <v>2</v>
      </c>
      <c r="I22" s="27">
        <v>0</v>
      </c>
      <c r="J22" s="27">
        <v>2</v>
      </c>
      <c r="K22" s="27">
        <v>0</v>
      </c>
      <c r="L22" s="27">
        <v>2</v>
      </c>
      <c r="M22" s="27">
        <v>8</v>
      </c>
      <c r="N22" s="27">
        <v>5</v>
      </c>
      <c r="O22" s="27">
        <v>6</v>
      </c>
      <c r="P22" s="27">
        <v>8</v>
      </c>
      <c r="Q22" s="27">
        <v>8</v>
      </c>
      <c r="R22" s="27">
        <v>4</v>
      </c>
      <c r="S22" s="27">
        <v>4</v>
      </c>
      <c r="T22" s="27">
        <v>0</v>
      </c>
      <c r="U22" s="28">
        <v>0</v>
      </c>
    </row>
    <row r="23" spans="1:21" ht="14.25">
      <c r="A23" s="41" t="s">
        <v>132</v>
      </c>
      <c r="B23" s="42">
        <v>55</v>
      </c>
      <c r="C23" s="26">
        <v>0</v>
      </c>
      <c r="D23" s="27">
        <v>0</v>
      </c>
      <c r="E23" s="27">
        <v>2</v>
      </c>
      <c r="F23" s="27">
        <v>2</v>
      </c>
      <c r="G23" s="27">
        <v>0</v>
      </c>
      <c r="H23" s="27">
        <v>2</v>
      </c>
      <c r="I23" s="27">
        <v>3</v>
      </c>
      <c r="J23" s="27">
        <v>2</v>
      </c>
      <c r="K23" s="27">
        <v>2</v>
      </c>
      <c r="L23" s="27">
        <v>0</v>
      </c>
      <c r="M23" s="27">
        <v>8</v>
      </c>
      <c r="N23" s="27">
        <v>4</v>
      </c>
      <c r="O23" s="27">
        <v>6</v>
      </c>
      <c r="P23" s="27">
        <v>8</v>
      </c>
      <c r="Q23" s="27">
        <v>8</v>
      </c>
      <c r="R23" s="27">
        <v>4</v>
      </c>
      <c r="S23" s="27">
        <v>4</v>
      </c>
      <c r="T23" s="27">
        <v>0</v>
      </c>
      <c r="U23" s="28">
        <v>0</v>
      </c>
    </row>
    <row r="24" spans="1:21" ht="15" thickBot="1">
      <c r="A24" s="43" t="s">
        <v>134</v>
      </c>
      <c r="B24" s="44">
        <v>50</v>
      </c>
      <c r="C24" s="33">
        <v>0</v>
      </c>
      <c r="D24" s="34">
        <v>0</v>
      </c>
      <c r="E24" s="34">
        <v>2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2</v>
      </c>
      <c r="L24" s="34">
        <v>0</v>
      </c>
      <c r="M24" s="34">
        <v>8</v>
      </c>
      <c r="N24" s="34">
        <v>7</v>
      </c>
      <c r="O24" s="34">
        <v>5</v>
      </c>
      <c r="P24" s="34">
        <v>8</v>
      </c>
      <c r="Q24" s="34">
        <v>6</v>
      </c>
      <c r="R24" s="34">
        <v>4</v>
      </c>
      <c r="S24" s="34">
        <v>4</v>
      </c>
      <c r="T24" s="34">
        <v>2</v>
      </c>
      <c r="U24" s="35">
        <v>2</v>
      </c>
    </row>
    <row r="26" ht="14.25">
      <c r="R26" s="17" t="s">
        <v>145</v>
      </c>
    </row>
  </sheetData>
  <sheetProtection/>
  <mergeCells count="9">
    <mergeCell ref="U2:U3"/>
    <mergeCell ref="B2:B3"/>
    <mergeCell ref="A2:A3"/>
    <mergeCell ref="C2:C3"/>
    <mergeCell ref="D2:D3"/>
    <mergeCell ref="E2:E3"/>
    <mergeCell ref="F2:L2"/>
    <mergeCell ref="M2:S2"/>
    <mergeCell ref="T2:T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PLL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Bednářová Lucie, DiS.</dc:creator>
  <cp:keywords/>
  <dc:description/>
  <cp:lastModifiedBy>Pospíšil Evžen, Ing.</cp:lastModifiedBy>
  <cp:lastPrinted>2016-03-02T06:42:24Z</cp:lastPrinted>
  <dcterms:created xsi:type="dcterms:W3CDTF">2013-04-11T07:21:16Z</dcterms:created>
  <dcterms:modified xsi:type="dcterms:W3CDTF">2016-03-02T06:44:00Z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ategorie">
    <vt:lpwstr>KONDIČNÍ POBYTY</vt:lpwstr>
  </property>
  <property fmtid="{D5CDD505-2E9C-101B-9397-08002B2CF9AE}" pid="4" name="ContentType">
    <vt:lpwstr>Dokument</vt:lpwstr>
  </property>
</Properties>
</file>